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1" activeTab="1"/>
  </bookViews>
  <sheets>
    <sheet name="MZVTJYQ" sheetId="1" state="hidden" r:id="rId1"/>
    <sheet name="50名排名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<sst xmlns="http://schemas.openxmlformats.org/spreadsheetml/2006/main" count="106" uniqueCount="77">
  <si>
    <t>山西省2022年会计师事务所综合评价前50名信息的公示</t>
  </si>
  <si>
    <t>综合排名</t>
  </si>
  <si>
    <t>事务所名称</t>
  </si>
  <si>
    <t>注师数</t>
  </si>
  <si>
    <t>业务收入合计（元）</t>
  </si>
  <si>
    <t>业务收入得分</t>
  </si>
  <si>
    <t>注师人数得分</t>
  </si>
  <si>
    <t>党群工作得分</t>
  </si>
  <si>
    <t>获得荣誉得分</t>
  </si>
  <si>
    <t>行业贡献得分</t>
  </si>
  <si>
    <t>继续教育完成情况  得分</t>
  </si>
  <si>
    <t>处罚或  惩戒  得分</t>
  </si>
  <si>
    <t>合计</t>
  </si>
  <si>
    <t>大华会计师事务所(特殊普通合伙）山西分所</t>
  </si>
  <si>
    <t>8.5</t>
  </si>
  <si>
    <t>山西天正会计师事务所（有限公司）</t>
  </si>
  <si>
    <t>12</t>
  </si>
  <si>
    <t xml:space="preserve">中审华会计师事务所（特殊普通合伙）山西华晋分所   </t>
  </si>
  <si>
    <t>7</t>
  </si>
  <si>
    <t>信永中和会计师事务所（特殊普通合伙）太原分所</t>
  </si>
  <si>
    <t>山西中强审计事务所（有限公司）</t>
  </si>
  <si>
    <t>2</t>
  </si>
  <si>
    <t>山西国元会计师事务（所有限公司）</t>
  </si>
  <si>
    <t>5.5</t>
  </si>
  <si>
    <t>北京兴华会计师事务所（特殊普通合伙）山西分所</t>
  </si>
  <si>
    <t>5</t>
  </si>
  <si>
    <r>
      <t>山西前弘会计师事务所（普通合伙）</t>
    </r>
    <r>
      <rPr>
        <sz val="9"/>
        <color indexed="8"/>
        <rFont val="宋体"/>
        <family val="0"/>
      </rPr>
      <t>已注销</t>
    </r>
  </si>
  <si>
    <t>4</t>
  </si>
  <si>
    <t>中天运会计师事务所（特殊普通合伙）山西分所</t>
  </si>
  <si>
    <t>中审亚太会计师事务所（特殊普通合伙）山西分所</t>
  </si>
  <si>
    <t>16.5</t>
  </si>
  <si>
    <t>中兴华会计师事务所（特殊普通合伙）山西分所</t>
  </si>
  <si>
    <t>中审众环会计师事务所（特殊普通合伙）山西分所</t>
  </si>
  <si>
    <t>中勤万信会计师事务所(特殊普通合伙）山西分所</t>
  </si>
  <si>
    <t>6.5</t>
  </si>
  <si>
    <t>山西华益会计师事务所有限公司</t>
  </si>
  <si>
    <t xml:space="preserve">致同会计师事务所（特殊普通合伙）山西分所     </t>
  </si>
  <si>
    <t>大信会计师事务所（特殊普通合伙）山西分所</t>
  </si>
  <si>
    <t>山西中勤正和会计师事务所有限公司</t>
  </si>
  <si>
    <t>10</t>
  </si>
  <si>
    <t>华审国际山西会计师事务所（特殊普通合伙）</t>
  </si>
  <si>
    <t>山西晋明会计师事务所有限公司</t>
  </si>
  <si>
    <t>山西同兴会计师事务所有限公司</t>
  </si>
  <si>
    <t>利安达会计师事务所（特殊普通合伙）山西分所</t>
  </si>
  <si>
    <t>山西信誉会计师事务所有限公司</t>
  </si>
  <si>
    <t>11</t>
  </si>
  <si>
    <t>山西中祥会计师事务所有限公司</t>
  </si>
  <si>
    <t>山西长运会计师事务所（有限公司）</t>
  </si>
  <si>
    <t>山西大承会计师事务所有限公司</t>
  </si>
  <si>
    <t>山西正裕会计师事务所有限公司</t>
  </si>
  <si>
    <t>山西宝鹏会计师事务所有限公司</t>
  </si>
  <si>
    <t>北京中天恒会计师事务所（特殊普通合伙）山西分所</t>
  </si>
  <si>
    <t>山西华诚泰和会计师事务所有限公司</t>
  </si>
  <si>
    <t>山西世信会计师事务所有限公司</t>
  </si>
  <si>
    <t>山西利鸿会计师事务所有限公司</t>
  </si>
  <si>
    <t>6</t>
  </si>
  <si>
    <t>山西晋利审计事务所（有限公司）</t>
  </si>
  <si>
    <t>山西龙城会计师事务所有限公司</t>
  </si>
  <si>
    <t>吕梁三发会计师事务所（普通合伙）</t>
  </si>
  <si>
    <t>山西华岳会计师事务所（有限公司）</t>
  </si>
  <si>
    <t>山西德铭会计师事务所（普通合伙）</t>
  </si>
  <si>
    <t>立信中联会计师事务所（特殊普通合伙）山西分所</t>
  </si>
  <si>
    <t>中兴财光华会计师事务所（特殊普通合伙）山西分所</t>
  </si>
  <si>
    <t>山西瑞祥会计师事务所有限公司</t>
  </si>
  <si>
    <t>2.5</t>
  </si>
  <si>
    <t>山西高新会计师事务所有限公司</t>
  </si>
  <si>
    <t>山西陈明会计师事务所有限公司</t>
  </si>
  <si>
    <t>山西汇华会计师事务所有限公司</t>
  </si>
  <si>
    <t>山西高盛新会计师事务所有限公司</t>
  </si>
  <si>
    <t>山西汇海会计师事务所有限公司</t>
  </si>
  <si>
    <t xml:space="preserve">山西中联智昊会计师事务所有限公司                         </t>
  </si>
  <si>
    <t>山西中盛审计事务所（有限公司）</t>
  </si>
  <si>
    <t>山西天信达会计师事务所有限责任公司</t>
  </si>
  <si>
    <t xml:space="preserve">山西华泰会计师事务所有限公司  </t>
  </si>
  <si>
    <t>山西公信会计师事务所（有限公司）</t>
  </si>
  <si>
    <t>山西启元会计师事务所有限公司</t>
  </si>
  <si>
    <t>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</si>
</sst>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_);[Red]\(0.00000\)"/>
    <numFmt numFmtId="178" formatCode="#,##0.00_ "/>
    <numFmt numFmtId="179" formatCode="0.00_ "/>
    <numFmt numFmtId="180" formatCode="#,##0.00_);[Red]\(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 tint="0.04998999834060669"/>
      <name val="宋体"/>
      <family val="0"/>
    </font>
    <font>
      <sz val="10"/>
      <color theme="1" tint="0.04998999834060669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21" fillId="0" borderId="0" applyNumberFormat="0" applyFill="0" applyBorder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33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 wrapText="1"/>
    </xf>
    <xf numFmtId="179" fontId="46" fillId="34" borderId="10" xfId="0" applyNumberFormat="1" applyFont="1" applyFill="1" applyBorder="1" applyAlignment="1">
      <alignment vertical="center"/>
    </xf>
    <xf numFmtId="180" fontId="46" fillId="34" borderId="10" xfId="0" applyNumberFormat="1" applyFont="1" applyFill="1" applyBorder="1" applyAlignment="1">
      <alignment vertical="center"/>
    </xf>
    <xf numFmtId="49" fontId="46" fillId="34" borderId="10" xfId="0" applyNumberFormat="1" applyFont="1" applyFill="1" applyBorder="1" applyAlignment="1">
      <alignment horizontal="center" vertical="center"/>
    </xf>
    <xf numFmtId="176" fontId="46" fillId="34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vertical="center"/>
    </xf>
    <xf numFmtId="177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RowLevel_1" xfId="69"/>
    <cellStyle name="RowLevel_3" xfId="70"/>
    <cellStyle name="RowLevel_4" xfId="71"/>
    <cellStyle name="ColLevel_1" xfId="72"/>
    <cellStyle name="ColLevel_2" xfId="73"/>
    <cellStyle name="ColLevel_3" xfId="74"/>
    <cellStyle name="ColLevel_4" xfId="75"/>
    <cellStyle name="ColLevel_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qq609068923\FileStorage\File\2022-07\&#32508;&#21512;&#35780;&#20215;-&#21508;&#37096;&#23460;&#27719;&#23460;2022%20.7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ZVTJYQ"/>
      <sheetName val="Sheet3"/>
      <sheetName val="Sheet1"/>
    </sheetNames>
    <sheetDataSet>
      <sheetData sheetId="2">
        <row r="3">
          <cell r="K3">
            <v>1</v>
          </cell>
          <cell r="P3">
            <v>7.5</v>
          </cell>
        </row>
        <row r="4">
          <cell r="K4">
            <v>7</v>
          </cell>
          <cell r="P4">
            <v>5</v>
          </cell>
        </row>
        <row r="5">
          <cell r="K5">
            <v>3</v>
          </cell>
          <cell r="O5">
            <v>2</v>
          </cell>
          <cell r="P5">
            <v>4</v>
          </cell>
        </row>
        <row r="6">
          <cell r="K6">
            <v>2</v>
          </cell>
          <cell r="M6">
            <v>0.5</v>
          </cell>
          <cell r="O6">
            <v>4</v>
          </cell>
          <cell r="P6">
            <v>4</v>
          </cell>
        </row>
        <row r="7">
          <cell r="J7">
            <v>2</v>
          </cell>
          <cell r="K7">
            <v>0</v>
          </cell>
          <cell r="P7">
            <v>2</v>
          </cell>
        </row>
        <row r="8">
          <cell r="J8">
            <v>2</v>
          </cell>
          <cell r="K8">
            <v>2</v>
          </cell>
          <cell r="P8">
            <v>3.5</v>
          </cell>
        </row>
        <row r="9">
          <cell r="K9">
            <v>1</v>
          </cell>
          <cell r="O9">
            <v>4</v>
          </cell>
          <cell r="P9">
            <v>4</v>
          </cell>
        </row>
        <row r="10">
          <cell r="K10">
            <v>0</v>
          </cell>
          <cell r="P10">
            <v>4</v>
          </cell>
        </row>
        <row r="11">
          <cell r="J11">
            <v>2</v>
          </cell>
          <cell r="K11">
            <v>2.5</v>
          </cell>
          <cell r="M11">
            <v>2</v>
          </cell>
          <cell r="O11">
            <v>2</v>
          </cell>
          <cell r="P11">
            <v>6</v>
          </cell>
        </row>
        <row r="12">
          <cell r="J12">
            <v>2</v>
          </cell>
          <cell r="K12">
            <v>11.5</v>
          </cell>
          <cell r="M12">
            <v>1.5</v>
          </cell>
          <cell r="O12">
            <v>4</v>
          </cell>
          <cell r="P12">
            <v>5</v>
          </cell>
        </row>
        <row r="13">
          <cell r="K13">
            <v>0</v>
          </cell>
          <cell r="P13">
            <v>0</v>
          </cell>
        </row>
        <row r="14">
          <cell r="K14">
            <v>0</v>
          </cell>
          <cell r="M14">
            <v>2</v>
          </cell>
          <cell r="P14">
            <v>5.5</v>
          </cell>
        </row>
        <row r="15">
          <cell r="J15">
            <v>2</v>
          </cell>
          <cell r="K15">
            <v>1.5</v>
          </cell>
          <cell r="M15">
            <v>0.5</v>
          </cell>
          <cell r="P15">
            <v>5</v>
          </cell>
        </row>
        <row r="16">
          <cell r="K16">
            <v>0</v>
          </cell>
          <cell r="M16">
            <v>1</v>
          </cell>
          <cell r="P16">
            <v>2</v>
          </cell>
        </row>
        <row r="17">
          <cell r="K17">
            <v>1.5</v>
          </cell>
          <cell r="M17">
            <v>1</v>
          </cell>
          <cell r="O17">
            <v>2</v>
          </cell>
          <cell r="P17">
            <v>5</v>
          </cell>
        </row>
        <row r="18">
          <cell r="K18">
            <v>0</v>
          </cell>
          <cell r="P18">
            <v>5.5</v>
          </cell>
        </row>
        <row r="19">
          <cell r="K19">
            <v>5.5</v>
          </cell>
          <cell r="M19">
            <v>1</v>
          </cell>
          <cell r="P19">
            <v>4.5</v>
          </cell>
        </row>
        <row r="20">
          <cell r="K20">
            <v>0</v>
          </cell>
          <cell r="M20">
            <v>0.5</v>
          </cell>
          <cell r="P20">
            <v>2</v>
          </cell>
        </row>
        <row r="21">
          <cell r="K21">
            <v>0</v>
          </cell>
          <cell r="M21">
            <v>1</v>
          </cell>
          <cell r="P21">
            <v>4</v>
          </cell>
        </row>
        <row r="22">
          <cell r="K22">
            <v>0</v>
          </cell>
          <cell r="M22">
            <v>1</v>
          </cell>
          <cell r="P22">
            <v>4</v>
          </cell>
        </row>
        <row r="23">
          <cell r="K23">
            <v>2</v>
          </cell>
          <cell r="M23">
            <v>1</v>
          </cell>
          <cell r="P23">
            <v>2</v>
          </cell>
        </row>
        <row r="24">
          <cell r="K24">
            <v>7</v>
          </cell>
          <cell r="M24">
            <v>1</v>
          </cell>
          <cell r="O24">
            <v>4</v>
          </cell>
          <cell r="P24">
            <v>4</v>
          </cell>
        </row>
        <row r="25">
          <cell r="K25">
            <v>0</v>
          </cell>
          <cell r="P25">
            <v>4</v>
          </cell>
        </row>
        <row r="26">
          <cell r="K26">
            <v>0</v>
          </cell>
          <cell r="P26">
            <v>4</v>
          </cell>
        </row>
        <row r="27">
          <cell r="K27">
            <v>0</v>
          </cell>
          <cell r="P27">
            <v>2</v>
          </cell>
        </row>
        <row r="28">
          <cell r="K28">
            <v>0</v>
          </cell>
          <cell r="O28">
            <v>2</v>
          </cell>
          <cell r="P28">
            <v>4</v>
          </cell>
        </row>
        <row r="29">
          <cell r="J29">
            <v>2</v>
          </cell>
          <cell r="K29">
            <v>1</v>
          </cell>
          <cell r="P29">
            <v>4</v>
          </cell>
        </row>
        <row r="30">
          <cell r="K30">
            <v>0</v>
          </cell>
          <cell r="P30">
            <v>4</v>
          </cell>
        </row>
        <row r="31">
          <cell r="K31">
            <v>0</v>
          </cell>
          <cell r="P31">
            <v>2</v>
          </cell>
        </row>
        <row r="32">
          <cell r="K32">
            <v>0</v>
          </cell>
          <cell r="P32">
            <v>4</v>
          </cell>
        </row>
        <row r="33">
          <cell r="K33">
            <v>2</v>
          </cell>
          <cell r="P33">
            <v>4</v>
          </cell>
        </row>
        <row r="34">
          <cell r="K34">
            <v>0</v>
          </cell>
          <cell r="O34">
            <v>4</v>
          </cell>
          <cell r="P34">
            <v>0</v>
          </cell>
        </row>
        <row r="35">
          <cell r="J35">
            <v>2</v>
          </cell>
          <cell r="K35">
            <v>0</v>
          </cell>
          <cell r="P35">
            <v>4</v>
          </cell>
        </row>
        <row r="36">
          <cell r="K36">
            <v>0</v>
          </cell>
          <cell r="P36">
            <v>0</v>
          </cell>
        </row>
        <row r="37">
          <cell r="K37">
            <v>0</v>
          </cell>
          <cell r="P37">
            <v>2</v>
          </cell>
        </row>
        <row r="38">
          <cell r="K38">
            <v>0</v>
          </cell>
          <cell r="O38">
            <v>2</v>
          </cell>
          <cell r="P38">
            <v>4</v>
          </cell>
        </row>
        <row r="39">
          <cell r="K39">
            <v>0</v>
          </cell>
          <cell r="P39">
            <v>2</v>
          </cell>
        </row>
        <row r="40">
          <cell r="K40">
            <v>2</v>
          </cell>
          <cell r="P40">
            <v>4.5</v>
          </cell>
        </row>
        <row r="41">
          <cell r="K41">
            <v>0</v>
          </cell>
          <cell r="P41">
            <v>2.5</v>
          </cell>
        </row>
        <row r="42">
          <cell r="K42">
            <v>0</v>
          </cell>
          <cell r="P42">
            <v>4</v>
          </cell>
        </row>
        <row r="43">
          <cell r="K43">
            <v>0</v>
          </cell>
          <cell r="P43">
            <v>2</v>
          </cell>
        </row>
        <row r="44">
          <cell r="K44">
            <v>0</v>
          </cell>
          <cell r="M44">
            <v>1</v>
          </cell>
          <cell r="P44">
            <v>2</v>
          </cell>
        </row>
        <row r="45">
          <cell r="K45">
            <v>0</v>
          </cell>
          <cell r="M45">
            <v>3</v>
          </cell>
          <cell r="P45">
            <v>2</v>
          </cell>
        </row>
        <row r="46">
          <cell r="K46">
            <v>0</v>
          </cell>
          <cell r="O46">
            <v>2</v>
          </cell>
          <cell r="P46">
            <v>4</v>
          </cell>
        </row>
        <row r="47">
          <cell r="K47">
            <v>0</v>
          </cell>
          <cell r="P47">
            <v>0</v>
          </cell>
        </row>
        <row r="48">
          <cell r="K48">
            <v>0</v>
          </cell>
          <cell r="P48">
            <v>4</v>
          </cell>
        </row>
        <row r="49">
          <cell r="K49">
            <v>0</v>
          </cell>
          <cell r="P49">
            <v>4</v>
          </cell>
        </row>
        <row r="50">
          <cell r="K50">
            <v>0</v>
          </cell>
          <cell r="P50">
            <v>0</v>
          </cell>
        </row>
        <row r="52">
          <cell r="K52">
            <v>0</v>
          </cell>
          <cell r="P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9"/>
  <sheetViews>
    <sheetView tabSelected="1" zoomScaleSheetLayoutView="100" workbookViewId="0" topLeftCell="A39">
      <selection activeCell="C17" sqref="C17"/>
    </sheetView>
  </sheetViews>
  <sheetFormatPr defaultColWidth="8.75390625" defaultRowHeight="14.25"/>
  <cols>
    <col min="1" max="1" width="4.75390625" style="2" customWidth="1"/>
    <col min="2" max="2" width="41.125" style="3" customWidth="1"/>
    <col min="3" max="3" width="5.375" style="2" customWidth="1"/>
    <col min="4" max="4" width="19.625" style="4" customWidth="1"/>
    <col min="5" max="5" width="7.625" style="5" customWidth="1"/>
    <col min="6" max="6" width="7.50390625" style="5" customWidth="1"/>
    <col min="7" max="7" width="6.75390625" style="5" customWidth="1"/>
    <col min="8" max="8" width="6.25390625" style="5" customWidth="1"/>
    <col min="9" max="9" width="7.125" style="5" customWidth="1"/>
    <col min="10" max="10" width="7.25390625" style="6" customWidth="1"/>
    <col min="11" max="11" width="7.00390625" style="6" customWidth="1"/>
    <col min="12" max="12" width="7.875" style="7" customWidth="1"/>
    <col min="13" max="16384" width="8.75390625" style="2" customWidth="1"/>
  </cols>
  <sheetData>
    <row r="1" spans="1:12" ht="5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61.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6" t="s">
        <v>10</v>
      </c>
      <c r="K2" s="26" t="s">
        <v>11</v>
      </c>
      <c r="L2" s="27" t="s">
        <v>12</v>
      </c>
    </row>
    <row r="3" spans="1:12" s="1" customFormat="1" ht="24.75" customHeight="1">
      <c r="A3" s="12">
        <v>1</v>
      </c>
      <c r="B3" s="13" t="s">
        <v>13</v>
      </c>
      <c r="C3" s="14">
        <v>18</v>
      </c>
      <c r="D3" s="15">
        <v>55141235.73</v>
      </c>
      <c r="E3" s="16">
        <f aca="true" t="shared" si="0" ref="E3:E53">(D3/13784582.64)*80</f>
        <v>320.01686040165805</v>
      </c>
      <c r="F3" s="17">
        <f aca="true" t="shared" si="1" ref="F3:F53">C3/19.9*20</f>
        <v>18.090452261306535</v>
      </c>
      <c r="G3" s="18" t="s">
        <v>14</v>
      </c>
      <c r="H3" s="19">
        <f>'[1]Sheet1'!I3+'[1]Sheet1'!J3+'[1]Sheet1'!K3</f>
        <v>1</v>
      </c>
      <c r="I3" s="19">
        <f>'[1]Sheet1'!M3+'[1]Sheet1'!N3+'[1]Sheet1'!O3+'[1]Sheet1'!P3</f>
        <v>7.5</v>
      </c>
      <c r="J3" s="28"/>
      <c r="K3" s="28"/>
      <c r="L3" s="29">
        <f>E3+F3+G3+H3+I3</f>
        <v>355.1073126629646</v>
      </c>
    </row>
    <row r="4" spans="1:12" ht="24.75" customHeight="1">
      <c r="A4" s="12">
        <v>2</v>
      </c>
      <c r="B4" s="20" t="s">
        <v>15</v>
      </c>
      <c r="C4" s="14">
        <v>26</v>
      </c>
      <c r="D4" s="15">
        <v>43540359.4</v>
      </c>
      <c r="E4" s="16">
        <f t="shared" si="0"/>
        <v>252.6901860555714</v>
      </c>
      <c r="F4" s="17">
        <f t="shared" si="1"/>
        <v>26.13065326633166</v>
      </c>
      <c r="G4" s="18" t="s">
        <v>16</v>
      </c>
      <c r="H4" s="19">
        <f>'[1]Sheet1'!I4+'[1]Sheet1'!J4+'[1]Sheet1'!K4</f>
        <v>7</v>
      </c>
      <c r="I4" s="19">
        <f>'[1]Sheet1'!M4+'[1]Sheet1'!N4+'[1]Sheet1'!O4+'[1]Sheet1'!P4</f>
        <v>5</v>
      </c>
      <c r="J4" s="28"/>
      <c r="K4" s="28"/>
      <c r="L4" s="29">
        <f aca="true" t="shared" si="2" ref="L4:L53">E4+F4+G4+H4+I4</f>
        <v>302.82083932190307</v>
      </c>
    </row>
    <row r="5" spans="1:12" ht="24.75" customHeight="1">
      <c r="A5" s="12">
        <v>3</v>
      </c>
      <c r="B5" s="13" t="s">
        <v>17</v>
      </c>
      <c r="C5" s="14">
        <v>13</v>
      </c>
      <c r="D5" s="15">
        <v>41659614.86</v>
      </c>
      <c r="E5" s="16">
        <f t="shared" si="0"/>
        <v>241.77512485064256</v>
      </c>
      <c r="F5" s="17">
        <f t="shared" si="1"/>
        <v>13.06532663316583</v>
      </c>
      <c r="G5" s="18" t="s">
        <v>18</v>
      </c>
      <c r="H5" s="19">
        <f>'[1]Sheet1'!I5+'[1]Sheet1'!J5+'[1]Sheet1'!K5</f>
        <v>3</v>
      </c>
      <c r="I5" s="19">
        <f>'[1]Sheet1'!M5+'[1]Sheet1'!N5+'[1]Sheet1'!O5+'[1]Sheet1'!P5</f>
        <v>6</v>
      </c>
      <c r="J5" s="28"/>
      <c r="K5" s="28"/>
      <c r="L5" s="29">
        <f t="shared" si="2"/>
        <v>270.84045148380835</v>
      </c>
    </row>
    <row r="6" spans="1:12" ht="24.75" customHeight="1">
      <c r="A6" s="12">
        <v>4</v>
      </c>
      <c r="B6" s="20" t="s">
        <v>19</v>
      </c>
      <c r="C6" s="14">
        <v>25</v>
      </c>
      <c r="D6" s="15">
        <v>30737471.71</v>
      </c>
      <c r="E6" s="16">
        <f t="shared" si="0"/>
        <v>178.3875363527147</v>
      </c>
      <c r="F6" s="17">
        <f t="shared" si="1"/>
        <v>25.12562814070352</v>
      </c>
      <c r="G6" s="21">
        <v>6</v>
      </c>
      <c r="H6" s="19">
        <f>'[1]Sheet1'!I6+'[1]Sheet1'!J6+'[1]Sheet1'!K6</f>
        <v>2</v>
      </c>
      <c r="I6" s="19">
        <f>'[1]Sheet1'!M6+'[1]Sheet1'!N6+'[1]Sheet1'!O6+'[1]Sheet1'!P6</f>
        <v>8.5</v>
      </c>
      <c r="J6" s="28"/>
      <c r="K6" s="28"/>
      <c r="L6" s="29">
        <f t="shared" si="2"/>
        <v>220.01316449341823</v>
      </c>
    </row>
    <row r="7" spans="1:12" ht="24.75" customHeight="1">
      <c r="A7" s="12">
        <v>5</v>
      </c>
      <c r="B7" s="20" t="s">
        <v>20</v>
      </c>
      <c r="C7" s="14">
        <v>21</v>
      </c>
      <c r="D7" s="15">
        <v>33024692.99</v>
      </c>
      <c r="E7" s="16">
        <f t="shared" si="0"/>
        <v>191.66161995601777</v>
      </c>
      <c r="F7" s="17">
        <f t="shared" si="1"/>
        <v>21.105527638190956</v>
      </c>
      <c r="G7" s="18" t="s">
        <v>21</v>
      </c>
      <c r="H7" s="19">
        <f>'[1]Sheet1'!I7+'[1]Sheet1'!J7+'[1]Sheet1'!K7</f>
        <v>2</v>
      </c>
      <c r="I7" s="19">
        <f>'[1]Sheet1'!M7+'[1]Sheet1'!N7+'[1]Sheet1'!O7+'[1]Sheet1'!P7</f>
        <v>2</v>
      </c>
      <c r="J7" s="28"/>
      <c r="K7" s="28"/>
      <c r="L7" s="29">
        <f t="shared" si="2"/>
        <v>218.76714759420872</v>
      </c>
    </row>
    <row r="8" spans="1:12" ht="24.75" customHeight="1">
      <c r="A8" s="12">
        <v>6</v>
      </c>
      <c r="B8" s="20" t="s">
        <v>22</v>
      </c>
      <c r="C8" s="14">
        <v>18</v>
      </c>
      <c r="D8" s="15">
        <v>31368146.91</v>
      </c>
      <c r="E8" s="16">
        <f t="shared" si="0"/>
        <v>182.04771361869828</v>
      </c>
      <c r="F8" s="17">
        <f t="shared" si="1"/>
        <v>18.090452261306535</v>
      </c>
      <c r="G8" s="18" t="s">
        <v>23</v>
      </c>
      <c r="H8" s="19">
        <f>'[1]Sheet1'!I8+'[1]Sheet1'!J8+'[1]Sheet1'!K8</f>
        <v>4</v>
      </c>
      <c r="I8" s="19">
        <f>'[1]Sheet1'!M8+'[1]Sheet1'!N8+'[1]Sheet1'!O8+'[1]Sheet1'!P8</f>
        <v>3.5</v>
      </c>
      <c r="J8" s="28"/>
      <c r="K8" s="28"/>
      <c r="L8" s="29">
        <f t="shared" si="2"/>
        <v>213.1381658800048</v>
      </c>
    </row>
    <row r="9" spans="1:12" ht="24.75" customHeight="1">
      <c r="A9" s="12">
        <v>7</v>
      </c>
      <c r="B9" s="13" t="s">
        <v>24</v>
      </c>
      <c r="C9" s="14">
        <v>14</v>
      </c>
      <c r="D9" s="15">
        <v>28188390.12</v>
      </c>
      <c r="E9" s="16">
        <f t="shared" si="0"/>
        <v>163.59372412598486</v>
      </c>
      <c r="F9" s="17">
        <f t="shared" si="1"/>
        <v>14.07035175879397</v>
      </c>
      <c r="G9" s="18" t="s">
        <v>25</v>
      </c>
      <c r="H9" s="19">
        <f>'[1]Sheet1'!I9+'[1]Sheet1'!J9+'[1]Sheet1'!K9</f>
        <v>1</v>
      </c>
      <c r="I9" s="19">
        <f>'[1]Sheet1'!M9+'[1]Sheet1'!N9+'[1]Sheet1'!O9+'[1]Sheet1'!P9</f>
        <v>8</v>
      </c>
      <c r="J9" s="28"/>
      <c r="K9" s="28"/>
      <c r="L9" s="29">
        <f t="shared" si="2"/>
        <v>191.66407588477884</v>
      </c>
    </row>
    <row r="10" spans="1:12" ht="24.75" customHeight="1">
      <c r="A10" s="12">
        <v>8</v>
      </c>
      <c r="B10" s="22" t="s">
        <v>26</v>
      </c>
      <c r="C10" s="14">
        <v>65</v>
      </c>
      <c r="D10" s="15">
        <v>20334805.67</v>
      </c>
      <c r="E10" s="16">
        <f t="shared" si="0"/>
        <v>118.01477752974608</v>
      </c>
      <c r="F10" s="17">
        <f t="shared" si="1"/>
        <v>65.32663316582915</v>
      </c>
      <c r="G10" s="18" t="s">
        <v>27</v>
      </c>
      <c r="H10" s="19">
        <f>'[1]Sheet1'!I10+'[1]Sheet1'!J10+'[1]Sheet1'!K10</f>
        <v>0</v>
      </c>
      <c r="I10" s="19">
        <f>'[1]Sheet1'!M10+'[1]Sheet1'!N10+'[1]Sheet1'!O10+'[1]Sheet1'!P10</f>
        <v>4</v>
      </c>
      <c r="J10" s="28"/>
      <c r="K10" s="28"/>
      <c r="L10" s="29">
        <f t="shared" si="2"/>
        <v>191.34141069557523</v>
      </c>
    </row>
    <row r="11" spans="1:12" ht="24.75" customHeight="1">
      <c r="A11" s="12">
        <v>9</v>
      </c>
      <c r="B11" s="20" t="s">
        <v>28</v>
      </c>
      <c r="C11" s="14">
        <v>18</v>
      </c>
      <c r="D11" s="15">
        <v>24454315.84</v>
      </c>
      <c r="E11" s="16">
        <f t="shared" si="0"/>
        <v>141.92270584407044</v>
      </c>
      <c r="F11" s="17">
        <f t="shared" si="1"/>
        <v>18.090452261306535</v>
      </c>
      <c r="G11" s="18" t="s">
        <v>14</v>
      </c>
      <c r="H11" s="19">
        <f>'[1]Sheet1'!I11+'[1]Sheet1'!J11+'[1]Sheet1'!K11</f>
        <v>4.5</v>
      </c>
      <c r="I11" s="19">
        <f>'[1]Sheet1'!M11+'[1]Sheet1'!N11+'[1]Sheet1'!O11+'[1]Sheet1'!P11</f>
        <v>10</v>
      </c>
      <c r="J11" s="28"/>
      <c r="K11" s="28"/>
      <c r="L11" s="29">
        <f t="shared" si="2"/>
        <v>183.01315810537696</v>
      </c>
    </row>
    <row r="12" spans="1:12" ht="24.75" customHeight="1">
      <c r="A12" s="12">
        <v>10</v>
      </c>
      <c r="B12" s="20" t="s">
        <v>29</v>
      </c>
      <c r="C12" s="14">
        <v>21</v>
      </c>
      <c r="D12" s="15">
        <v>20401187.41</v>
      </c>
      <c r="E12" s="16">
        <f t="shared" si="0"/>
        <v>118.40002961453463</v>
      </c>
      <c r="F12" s="17">
        <f t="shared" si="1"/>
        <v>21.105527638190956</v>
      </c>
      <c r="G12" s="18" t="s">
        <v>30</v>
      </c>
      <c r="H12" s="19">
        <f>'[1]Sheet1'!I12+'[1]Sheet1'!J12+'[1]Sheet1'!K12</f>
        <v>13.5</v>
      </c>
      <c r="I12" s="19">
        <f>'[1]Sheet1'!M12+'[1]Sheet1'!N12+'[1]Sheet1'!O12+'[1]Sheet1'!P12</f>
        <v>10.5</v>
      </c>
      <c r="J12" s="28"/>
      <c r="K12" s="28"/>
      <c r="L12" s="29">
        <f t="shared" si="2"/>
        <v>180.0055572527256</v>
      </c>
    </row>
    <row r="13" spans="1:12" ht="24.75" customHeight="1">
      <c r="A13" s="12">
        <v>11</v>
      </c>
      <c r="B13" s="13" t="s">
        <v>31</v>
      </c>
      <c r="C13" s="14">
        <v>12</v>
      </c>
      <c r="D13" s="15">
        <v>28527530.89</v>
      </c>
      <c r="E13" s="16">
        <f t="shared" si="0"/>
        <v>165.5619564844511</v>
      </c>
      <c r="F13" s="17">
        <f t="shared" si="1"/>
        <v>12.06030150753769</v>
      </c>
      <c r="G13" s="18">
        <f>J13+O13</f>
        <v>0</v>
      </c>
      <c r="H13" s="19">
        <f>'[1]Sheet1'!I13+'[1]Sheet1'!J13+'[1]Sheet1'!K13</f>
        <v>0</v>
      </c>
      <c r="I13" s="19">
        <f>'[1]Sheet1'!M13+'[1]Sheet1'!N13+'[1]Sheet1'!O13+'[1]Sheet1'!P13</f>
        <v>0</v>
      </c>
      <c r="J13" s="28"/>
      <c r="K13" s="28"/>
      <c r="L13" s="29">
        <f t="shared" si="2"/>
        <v>177.6222579919888</v>
      </c>
    </row>
    <row r="14" spans="1:12" ht="24.75" customHeight="1">
      <c r="A14" s="12">
        <v>12</v>
      </c>
      <c r="B14" s="13" t="s">
        <v>32</v>
      </c>
      <c r="C14" s="14">
        <v>29</v>
      </c>
      <c r="D14" s="15">
        <v>22250750.8</v>
      </c>
      <c r="E14" s="16">
        <f t="shared" si="0"/>
        <v>129.13412835834689</v>
      </c>
      <c r="F14" s="17">
        <f t="shared" si="1"/>
        <v>29.14572864321608</v>
      </c>
      <c r="G14" s="18" t="s">
        <v>23</v>
      </c>
      <c r="H14" s="19">
        <f>'[1]Sheet1'!I14+'[1]Sheet1'!J14+'[1]Sheet1'!K14</f>
        <v>0</v>
      </c>
      <c r="I14" s="19">
        <f>'[1]Sheet1'!M14+'[1]Sheet1'!N14+'[1]Sheet1'!O14+'[1]Sheet1'!P14</f>
        <v>7.5</v>
      </c>
      <c r="J14" s="28"/>
      <c r="K14" s="28"/>
      <c r="L14" s="29">
        <f t="shared" si="2"/>
        <v>171.27985700156296</v>
      </c>
    </row>
    <row r="15" spans="1:12" ht="24.75" customHeight="1">
      <c r="A15" s="12">
        <v>13</v>
      </c>
      <c r="B15" s="13" t="s">
        <v>33</v>
      </c>
      <c r="C15" s="14">
        <v>10</v>
      </c>
      <c r="D15" s="15">
        <v>23189458.11</v>
      </c>
      <c r="E15" s="16">
        <f t="shared" si="0"/>
        <v>134.58199622357228</v>
      </c>
      <c r="F15" s="17">
        <f t="shared" si="1"/>
        <v>10.050251256281408</v>
      </c>
      <c r="G15" s="18" t="s">
        <v>34</v>
      </c>
      <c r="H15" s="19">
        <f>'[1]Sheet1'!I15+'[1]Sheet1'!J15+'[1]Sheet1'!K15</f>
        <v>3.5</v>
      </c>
      <c r="I15" s="19">
        <f>'[1]Sheet1'!M15+'[1]Sheet1'!N15+'[1]Sheet1'!O15+'[1]Sheet1'!P15</f>
        <v>5.5</v>
      </c>
      <c r="J15" s="28"/>
      <c r="K15" s="28"/>
      <c r="L15" s="29">
        <f t="shared" si="2"/>
        <v>160.13224747985367</v>
      </c>
    </row>
    <row r="16" spans="1:12" ht="24.75" customHeight="1">
      <c r="A16" s="12">
        <v>14</v>
      </c>
      <c r="B16" s="20" t="s">
        <v>35</v>
      </c>
      <c r="C16" s="14">
        <v>14</v>
      </c>
      <c r="D16" s="15">
        <v>23085328.35</v>
      </c>
      <c r="E16" s="16">
        <f t="shared" si="0"/>
        <v>133.97767028802838</v>
      </c>
      <c r="F16" s="17">
        <f t="shared" si="1"/>
        <v>14.07035175879397</v>
      </c>
      <c r="G16" s="18" t="s">
        <v>21</v>
      </c>
      <c r="H16" s="19">
        <f>'[1]Sheet1'!I16+'[1]Sheet1'!J16+'[1]Sheet1'!K16</f>
        <v>0</v>
      </c>
      <c r="I16" s="19">
        <f>'[1]Sheet1'!M16+'[1]Sheet1'!N16+'[1]Sheet1'!O16+'[1]Sheet1'!P16</f>
        <v>3</v>
      </c>
      <c r="J16" s="28"/>
      <c r="K16" s="28"/>
      <c r="L16" s="29">
        <f t="shared" si="2"/>
        <v>153.04802204682235</v>
      </c>
    </row>
    <row r="17" spans="1:12" ht="24.75" customHeight="1">
      <c r="A17" s="12">
        <v>15</v>
      </c>
      <c r="B17" s="13" t="s">
        <v>36</v>
      </c>
      <c r="C17" s="14">
        <v>17</v>
      </c>
      <c r="D17" s="15">
        <v>20384880.99</v>
      </c>
      <c r="E17" s="16">
        <f t="shared" si="0"/>
        <v>118.30539391651831</v>
      </c>
      <c r="F17" s="17">
        <f t="shared" si="1"/>
        <v>17.085427135678394</v>
      </c>
      <c r="G17" s="18" t="s">
        <v>34</v>
      </c>
      <c r="H17" s="19">
        <f>'[1]Sheet1'!I17+'[1]Sheet1'!J17+'[1]Sheet1'!K17</f>
        <v>1.5</v>
      </c>
      <c r="I17" s="19">
        <f>'[1]Sheet1'!M17+'[1]Sheet1'!N17+'[1]Sheet1'!O17+'[1]Sheet1'!P17</f>
        <v>8</v>
      </c>
      <c r="J17" s="28"/>
      <c r="K17" s="28"/>
      <c r="L17" s="29">
        <f t="shared" si="2"/>
        <v>151.3908210521967</v>
      </c>
    </row>
    <row r="18" spans="1:12" ht="24.75" customHeight="1">
      <c r="A18" s="12">
        <v>16</v>
      </c>
      <c r="B18" s="13" t="s">
        <v>37</v>
      </c>
      <c r="C18" s="14">
        <v>11</v>
      </c>
      <c r="D18" s="15">
        <v>17691965.81</v>
      </c>
      <c r="E18" s="16">
        <f t="shared" si="0"/>
        <v>102.67683119349051</v>
      </c>
      <c r="F18" s="17">
        <f t="shared" si="1"/>
        <v>11.055276381909549</v>
      </c>
      <c r="G18" s="18" t="s">
        <v>23</v>
      </c>
      <c r="H18" s="19">
        <f>'[1]Sheet1'!I18+'[1]Sheet1'!J18+'[1]Sheet1'!K18</f>
        <v>0</v>
      </c>
      <c r="I18" s="19">
        <f>'[1]Sheet1'!M18+'[1]Sheet1'!N18+'[1]Sheet1'!O18+'[1]Sheet1'!P18</f>
        <v>5.5</v>
      </c>
      <c r="J18" s="28"/>
      <c r="K18" s="28"/>
      <c r="L18" s="29">
        <f t="shared" si="2"/>
        <v>124.73210757540006</v>
      </c>
    </row>
    <row r="19" spans="1:12" ht="24.75" customHeight="1">
      <c r="A19" s="12">
        <v>17</v>
      </c>
      <c r="B19" s="20" t="s">
        <v>38</v>
      </c>
      <c r="C19" s="14">
        <v>12</v>
      </c>
      <c r="D19" s="15">
        <v>14749820.51</v>
      </c>
      <c r="E19" s="16">
        <f t="shared" si="0"/>
        <v>85.6018402309785</v>
      </c>
      <c r="F19" s="17">
        <f t="shared" si="1"/>
        <v>12.06030150753769</v>
      </c>
      <c r="G19" s="18" t="s">
        <v>39</v>
      </c>
      <c r="H19" s="19">
        <f>'[1]Sheet1'!I19+'[1]Sheet1'!J19+'[1]Sheet1'!K19</f>
        <v>5.5</v>
      </c>
      <c r="I19" s="19">
        <f>'[1]Sheet1'!M19+'[1]Sheet1'!N19+'[1]Sheet1'!O19+'[1]Sheet1'!P19</f>
        <v>5.5</v>
      </c>
      <c r="J19" s="28"/>
      <c r="K19" s="28"/>
      <c r="L19" s="29">
        <f t="shared" si="2"/>
        <v>118.66214173851618</v>
      </c>
    </row>
    <row r="20" spans="1:12" ht="24.75" customHeight="1">
      <c r="A20" s="12">
        <v>18</v>
      </c>
      <c r="B20" s="20" t="s">
        <v>40</v>
      </c>
      <c r="C20" s="14">
        <v>63</v>
      </c>
      <c r="D20" s="15">
        <v>8688392.44</v>
      </c>
      <c r="E20" s="16">
        <f t="shared" si="0"/>
        <v>50.42382590409716</v>
      </c>
      <c r="F20" s="17">
        <f t="shared" si="1"/>
        <v>63.31658291457287</v>
      </c>
      <c r="G20" s="18" t="s">
        <v>21</v>
      </c>
      <c r="H20" s="19">
        <f>'[1]Sheet1'!I20+'[1]Sheet1'!J20+'[1]Sheet1'!K20</f>
        <v>0</v>
      </c>
      <c r="I20" s="19">
        <f>'[1]Sheet1'!M20+'[1]Sheet1'!N20+'[1]Sheet1'!O20+'[1]Sheet1'!P20</f>
        <v>2.5</v>
      </c>
      <c r="J20" s="28"/>
      <c r="K20" s="28"/>
      <c r="L20" s="29">
        <f t="shared" si="2"/>
        <v>118.24040881867003</v>
      </c>
    </row>
    <row r="21" spans="1:12" ht="24.75" customHeight="1">
      <c r="A21" s="12">
        <v>19</v>
      </c>
      <c r="B21" s="20" t="s">
        <v>41</v>
      </c>
      <c r="C21" s="14">
        <v>18</v>
      </c>
      <c r="D21" s="15">
        <v>13853988.16</v>
      </c>
      <c r="E21" s="16">
        <f t="shared" si="0"/>
        <v>80.40280084968899</v>
      </c>
      <c r="F21" s="17">
        <f t="shared" si="1"/>
        <v>18.090452261306535</v>
      </c>
      <c r="G21" s="18" t="s">
        <v>27</v>
      </c>
      <c r="H21" s="19">
        <f>'[1]Sheet1'!I21+'[1]Sheet1'!J21+'[1]Sheet1'!K21</f>
        <v>0</v>
      </c>
      <c r="I21" s="19">
        <f>'[1]Sheet1'!M21+'[1]Sheet1'!N21+'[1]Sheet1'!O21+'[1]Sheet1'!P21</f>
        <v>5</v>
      </c>
      <c r="J21" s="28"/>
      <c r="K21" s="28"/>
      <c r="L21" s="29">
        <f t="shared" si="2"/>
        <v>107.49325311099552</v>
      </c>
    </row>
    <row r="22" spans="1:12" ht="24.75" customHeight="1">
      <c r="A22" s="12">
        <v>20</v>
      </c>
      <c r="B22" s="20" t="s">
        <v>42</v>
      </c>
      <c r="C22" s="14">
        <v>12</v>
      </c>
      <c r="D22" s="15">
        <v>14461313.9</v>
      </c>
      <c r="E22" s="16">
        <f t="shared" si="0"/>
        <v>83.92746753484587</v>
      </c>
      <c r="F22" s="17">
        <f t="shared" si="1"/>
        <v>12.06030150753769</v>
      </c>
      <c r="G22" s="18" t="s">
        <v>27</v>
      </c>
      <c r="H22" s="19">
        <f>'[1]Sheet1'!I22+'[1]Sheet1'!J22+'[1]Sheet1'!K22</f>
        <v>0</v>
      </c>
      <c r="I22" s="19">
        <f>'[1]Sheet1'!M22+'[1]Sheet1'!N22+'[1]Sheet1'!O22+'[1]Sheet1'!P22</f>
        <v>5</v>
      </c>
      <c r="J22" s="28"/>
      <c r="K22" s="28"/>
      <c r="L22" s="29">
        <f t="shared" si="2"/>
        <v>104.98776904238356</v>
      </c>
    </row>
    <row r="23" spans="1:12" ht="24.75" customHeight="1">
      <c r="A23" s="12">
        <v>21</v>
      </c>
      <c r="B23" s="13" t="s">
        <v>43</v>
      </c>
      <c r="C23" s="14">
        <v>6</v>
      </c>
      <c r="D23" s="15">
        <v>15311172.96</v>
      </c>
      <c r="E23" s="16">
        <f t="shared" si="0"/>
        <v>88.85969701002134</v>
      </c>
      <c r="F23" s="17">
        <f t="shared" si="1"/>
        <v>6.030150753768845</v>
      </c>
      <c r="G23" s="18" t="s">
        <v>27</v>
      </c>
      <c r="H23" s="19">
        <f>'[1]Sheet1'!I23+'[1]Sheet1'!J23+'[1]Sheet1'!K23</f>
        <v>2</v>
      </c>
      <c r="I23" s="19">
        <f>'[1]Sheet1'!M23+'[1]Sheet1'!N23+'[1]Sheet1'!O23+'[1]Sheet1'!P23</f>
        <v>3</v>
      </c>
      <c r="J23" s="28"/>
      <c r="K23" s="28"/>
      <c r="L23" s="29">
        <f t="shared" si="2"/>
        <v>103.88984776379019</v>
      </c>
    </row>
    <row r="24" spans="1:12" ht="24.75" customHeight="1">
      <c r="A24" s="12">
        <v>22</v>
      </c>
      <c r="B24" s="20" t="s">
        <v>44</v>
      </c>
      <c r="C24" s="14">
        <v>11</v>
      </c>
      <c r="D24" s="15">
        <v>10013008.74</v>
      </c>
      <c r="E24" s="16">
        <f t="shared" si="0"/>
        <v>58.111349477897576</v>
      </c>
      <c r="F24" s="17">
        <f t="shared" si="1"/>
        <v>11.055276381909549</v>
      </c>
      <c r="G24" s="18" t="s">
        <v>45</v>
      </c>
      <c r="H24" s="19">
        <f>'[1]Sheet1'!I24+'[1]Sheet1'!J24+'[1]Sheet1'!K24</f>
        <v>7</v>
      </c>
      <c r="I24" s="19">
        <f>'[1]Sheet1'!M24+'[1]Sheet1'!N24+'[1]Sheet1'!O24+'[1]Sheet1'!P24</f>
        <v>9</v>
      </c>
      <c r="J24" s="28"/>
      <c r="K24" s="28"/>
      <c r="L24" s="29">
        <f t="shared" si="2"/>
        <v>96.16662585980713</v>
      </c>
    </row>
    <row r="25" spans="1:12" ht="24.75" customHeight="1">
      <c r="A25" s="12">
        <v>23</v>
      </c>
      <c r="B25" s="20" t="s">
        <v>46</v>
      </c>
      <c r="C25" s="14">
        <v>11</v>
      </c>
      <c r="D25" s="15">
        <v>12657544.49</v>
      </c>
      <c r="E25" s="16">
        <f t="shared" si="0"/>
        <v>73.45913805628285</v>
      </c>
      <c r="F25" s="17">
        <f t="shared" si="1"/>
        <v>11.055276381909549</v>
      </c>
      <c r="G25" s="18" t="s">
        <v>27</v>
      </c>
      <c r="H25" s="19">
        <f>'[1]Sheet1'!I25+'[1]Sheet1'!J25+'[1]Sheet1'!K25</f>
        <v>0</v>
      </c>
      <c r="I25" s="19">
        <f>'[1]Sheet1'!M25+'[1]Sheet1'!N25+'[1]Sheet1'!O25+'[1]Sheet1'!P25</f>
        <v>4</v>
      </c>
      <c r="J25" s="28"/>
      <c r="K25" s="28"/>
      <c r="L25" s="29">
        <f t="shared" si="2"/>
        <v>92.5144144381924</v>
      </c>
    </row>
    <row r="26" spans="1:12" ht="24.75" customHeight="1">
      <c r="A26" s="12">
        <v>24</v>
      </c>
      <c r="B26" s="20" t="s">
        <v>47</v>
      </c>
      <c r="C26" s="14">
        <v>12</v>
      </c>
      <c r="D26" s="15">
        <v>12453418.15</v>
      </c>
      <c r="E26" s="16">
        <f t="shared" si="0"/>
        <v>72.27447344753269</v>
      </c>
      <c r="F26" s="17">
        <f t="shared" si="1"/>
        <v>12.06030150753769</v>
      </c>
      <c r="G26" s="18" t="s">
        <v>27</v>
      </c>
      <c r="H26" s="19">
        <f>'[1]Sheet1'!I26+'[1]Sheet1'!J26+'[1]Sheet1'!K26</f>
        <v>0</v>
      </c>
      <c r="I26" s="19">
        <f>'[1]Sheet1'!M26+'[1]Sheet1'!N26+'[1]Sheet1'!O26+'[1]Sheet1'!P26</f>
        <v>4</v>
      </c>
      <c r="J26" s="28"/>
      <c r="K26" s="28"/>
      <c r="L26" s="29">
        <f t="shared" si="2"/>
        <v>92.33477495507037</v>
      </c>
    </row>
    <row r="27" spans="1:12" ht="24.75" customHeight="1">
      <c r="A27" s="12">
        <v>25</v>
      </c>
      <c r="B27" s="13" t="s">
        <v>48</v>
      </c>
      <c r="C27" s="14">
        <v>9</v>
      </c>
      <c r="D27" s="15">
        <v>13413901.37</v>
      </c>
      <c r="E27" s="16">
        <f t="shared" si="0"/>
        <v>77.84871966207022</v>
      </c>
      <c r="F27" s="17">
        <f t="shared" si="1"/>
        <v>9.045226130653267</v>
      </c>
      <c r="G27" s="18" t="s">
        <v>21</v>
      </c>
      <c r="H27" s="19">
        <f>'[1]Sheet1'!I27+'[1]Sheet1'!J27+'[1]Sheet1'!K27</f>
        <v>0</v>
      </c>
      <c r="I27" s="19">
        <f>'[1]Sheet1'!M27+'[1]Sheet1'!N27+'[1]Sheet1'!O27+'[1]Sheet1'!P27</f>
        <v>2</v>
      </c>
      <c r="J27" s="28"/>
      <c r="K27" s="28"/>
      <c r="L27" s="29">
        <f t="shared" si="2"/>
        <v>90.89394579272349</v>
      </c>
    </row>
    <row r="28" spans="1:12" ht="24.75" customHeight="1">
      <c r="A28" s="12">
        <v>26</v>
      </c>
      <c r="B28" s="20" t="s">
        <v>49</v>
      </c>
      <c r="C28" s="14">
        <v>14</v>
      </c>
      <c r="D28" s="15">
        <v>11393837.48</v>
      </c>
      <c r="E28" s="16">
        <f t="shared" si="0"/>
        <v>66.12510673736293</v>
      </c>
      <c r="F28" s="17">
        <f t="shared" si="1"/>
        <v>14.07035175879397</v>
      </c>
      <c r="G28" s="18" t="s">
        <v>27</v>
      </c>
      <c r="H28" s="19">
        <f>'[1]Sheet1'!I28+'[1]Sheet1'!J28+'[1]Sheet1'!K28</f>
        <v>0</v>
      </c>
      <c r="I28" s="19">
        <f>'[1]Sheet1'!M28+'[1]Sheet1'!N28+'[1]Sheet1'!O28+'[1]Sheet1'!P28</f>
        <v>6</v>
      </c>
      <c r="J28" s="28"/>
      <c r="K28" s="28"/>
      <c r="L28" s="29">
        <f t="shared" si="2"/>
        <v>90.1954584961569</v>
      </c>
    </row>
    <row r="29" spans="1:12" ht="24.75" customHeight="1">
      <c r="A29" s="12">
        <v>27</v>
      </c>
      <c r="B29" s="23" t="s">
        <v>50</v>
      </c>
      <c r="C29" s="14">
        <v>15</v>
      </c>
      <c r="D29" s="15">
        <v>10493815.15</v>
      </c>
      <c r="E29" s="16">
        <f t="shared" si="0"/>
        <v>60.9017504500956</v>
      </c>
      <c r="F29" s="17">
        <f t="shared" si="1"/>
        <v>15.075376884422111</v>
      </c>
      <c r="G29" s="18" t="s">
        <v>25</v>
      </c>
      <c r="H29" s="19">
        <f>'[1]Sheet1'!I29+'[1]Sheet1'!J29+'[1]Sheet1'!K29</f>
        <v>3</v>
      </c>
      <c r="I29" s="19">
        <f>'[1]Sheet1'!M29+'[1]Sheet1'!N29+'[1]Sheet1'!O29+'[1]Sheet1'!P29</f>
        <v>4</v>
      </c>
      <c r="J29" s="28"/>
      <c r="K29" s="28"/>
      <c r="L29" s="29">
        <f t="shared" si="2"/>
        <v>87.9771273345177</v>
      </c>
    </row>
    <row r="30" spans="1:12" ht="24.75" customHeight="1">
      <c r="A30" s="12">
        <v>28</v>
      </c>
      <c r="B30" s="13" t="s">
        <v>51</v>
      </c>
      <c r="C30" s="14">
        <v>4</v>
      </c>
      <c r="D30" s="15">
        <v>12953898.28</v>
      </c>
      <c r="E30" s="16">
        <f t="shared" si="0"/>
        <v>75.1790525302404</v>
      </c>
      <c r="F30" s="17">
        <f t="shared" si="1"/>
        <v>4.020100502512563</v>
      </c>
      <c r="G30" s="18" t="s">
        <v>27</v>
      </c>
      <c r="H30" s="19">
        <f>'[1]Sheet1'!I30+'[1]Sheet1'!J30+'[1]Sheet1'!K30</f>
        <v>0</v>
      </c>
      <c r="I30" s="19">
        <f>'[1]Sheet1'!M30+'[1]Sheet1'!N30+'[1]Sheet1'!O30+'[1]Sheet1'!P30</f>
        <v>4</v>
      </c>
      <c r="J30" s="28"/>
      <c r="K30" s="28"/>
      <c r="L30" s="29">
        <f t="shared" si="2"/>
        <v>87.19915303275296</v>
      </c>
    </row>
    <row r="31" spans="1:12" ht="24.75" customHeight="1">
      <c r="A31" s="12">
        <v>29</v>
      </c>
      <c r="B31" s="20" t="s">
        <v>52</v>
      </c>
      <c r="C31" s="14">
        <v>8</v>
      </c>
      <c r="D31" s="15">
        <v>12841298.94</v>
      </c>
      <c r="E31" s="16">
        <f t="shared" si="0"/>
        <v>74.525572665434</v>
      </c>
      <c r="F31" s="17">
        <f t="shared" si="1"/>
        <v>8.040201005025127</v>
      </c>
      <c r="G31" s="18" t="s">
        <v>21</v>
      </c>
      <c r="H31" s="19">
        <f>'[1]Sheet1'!I31+'[1]Sheet1'!J31+'[1]Sheet1'!K31</f>
        <v>0</v>
      </c>
      <c r="I31" s="19">
        <f>'[1]Sheet1'!M31+'[1]Sheet1'!N31+'[1]Sheet1'!O31+'[1]Sheet1'!P31</f>
        <v>2</v>
      </c>
      <c r="J31" s="28"/>
      <c r="K31" s="28"/>
      <c r="L31" s="29">
        <f t="shared" si="2"/>
        <v>86.56577367045912</v>
      </c>
    </row>
    <row r="32" spans="1:12" ht="24.75" customHeight="1">
      <c r="A32" s="12">
        <v>30</v>
      </c>
      <c r="B32" s="20" t="s">
        <v>53</v>
      </c>
      <c r="C32" s="14">
        <v>9</v>
      </c>
      <c r="D32" s="15">
        <v>11892249.2</v>
      </c>
      <c r="E32" s="16">
        <f t="shared" si="0"/>
        <v>69.01768162637674</v>
      </c>
      <c r="F32" s="17">
        <f t="shared" si="1"/>
        <v>9.045226130653267</v>
      </c>
      <c r="G32" s="18" t="s">
        <v>27</v>
      </c>
      <c r="H32" s="19">
        <f>'[1]Sheet1'!I32+'[1]Sheet1'!J32+'[1]Sheet1'!K32</f>
        <v>0</v>
      </c>
      <c r="I32" s="19">
        <f>'[1]Sheet1'!M32+'[1]Sheet1'!N32+'[1]Sheet1'!O32+'[1]Sheet1'!P32</f>
        <v>4</v>
      </c>
      <c r="J32" s="28"/>
      <c r="K32" s="28"/>
      <c r="L32" s="29">
        <f t="shared" si="2"/>
        <v>86.06290775703</v>
      </c>
    </row>
    <row r="33" spans="1:12" ht="24.75" customHeight="1">
      <c r="A33" s="12">
        <v>31</v>
      </c>
      <c r="B33" s="20" t="s">
        <v>54</v>
      </c>
      <c r="C33" s="14">
        <v>14</v>
      </c>
      <c r="D33" s="15">
        <v>9807622.63</v>
      </c>
      <c r="E33" s="16">
        <f t="shared" si="0"/>
        <v>56.91937368660152</v>
      </c>
      <c r="F33" s="17">
        <f t="shared" si="1"/>
        <v>14.07035175879397</v>
      </c>
      <c r="G33" s="18" t="s">
        <v>55</v>
      </c>
      <c r="H33" s="19">
        <f>'[1]Sheet1'!I33+'[1]Sheet1'!J33+'[1]Sheet1'!K33</f>
        <v>2</v>
      </c>
      <c r="I33" s="19">
        <f>'[1]Sheet1'!M33+'[1]Sheet1'!N33+'[1]Sheet1'!O33+'[1]Sheet1'!P33</f>
        <v>4</v>
      </c>
      <c r="J33" s="28"/>
      <c r="K33" s="28"/>
      <c r="L33" s="29">
        <f t="shared" si="2"/>
        <v>82.9897254453955</v>
      </c>
    </row>
    <row r="34" spans="1:12" ht="24.75" customHeight="1">
      <c r="A34" s="12">
        <v>32</v>
      </c>
      <c r="B34" s="20" t="s">
        <v>56</v>
      </c>
      <c r="C34" s="14">
        <v>14</v>
      </c>
      <c r="D34" s="15">
        <v>10758670.74</v>
      </c>
      <c r="E34" s="16">
        <f t="shared" si="0"/>
        <v>62.43886243624421</v>
      </c>
      <c r="F34" s="17">
        <f t="shared" si="1"/>
        <v>14.07035175879397</v>
      </c>
      <c r="G34" s="18">
        <f>J34+O34</f>
        <v>0</v>
      </c>
      <c r="H34" s="19">
        <f>'[1]Sheet1'!I34+'[1]Sheet1'!J34+'[1]Sheet1'!K34</f>
        <v>0</v>
      </c>
      <c r="I34" s="19">
        <f>'[1]Sheet1'!M34+'[1]Sheet1'!N34+'[1]Sheet1'!O34+'[1]Sheet1'!P34</f>
        <v>4</v>
      </c>
      <c r="J34" s="28"/>
      <c r="K34" s="28"/>
      <c r="L34" s="29">
        <f t="shared" si="2"/>
        <v>80.50921419503818</v>
      </c>
    </row>
    <row r="35" spans="1:12" ht="24.75" customHeight="1">
      <c r="A35" s="12">
        <v>33</v>
      </c>
      <c r="B35" s="20" t="s">
        <v>57</v>
      </c>
      <c r="C35" s="14">
        <v>11</v>
      </c>
      <c r="D35" s="15">
        <v>10125693.82</v>
      </c>
      <c r="E35" s="16">
        <f t="shared" si="0"/>
        <v>58.76532694210029</v>
      </c>
      <c r="F35" s="17">
        <f t="shared" si="1"/>
        <v>11.055276381909549</v>
      </c>
      <c r="G35" s="18" t="s">
        <v>27</v>
      </c>
      <c r="H35" s="19">
        <f>'[1]Sheet1'!I35+'[1]Sheet1'!J35+'[1]Sheet1'!K35</f>
        <v>2</v>
      </c>
      <c r="I35" s="19">
        <f>'[1]Sheet1'!M35+'[1]Sheet1'!N35+'[1]Sheet1'!O35+'[1]Sheet1'!P35</f>
        <v>4</v>
      </c>
      <c r="J35" s="28"/>
      <c r="K35" s="28"/>
      <c r="L35" s="29">
        <f t="shared" si="2"/>
        <v>79.82060332400984</v>
      </c>
    </row>
    <row r="36" spans="1:12" ht="24.75" customHeight="1">
      <c r="A36" s="12">
        <v>34</v>
      </c>
      <c r="B36" s="20" t="s">
        <v>58</v>
      </c>
      <c r="C36" s="14">
        <v>7</v>
      </c>
      <c r="D36" s="15">
        <v>12446529.31</v>
      </c>
      <c r="E36" s="16">
        <f t="shared" si="0"/>
        <v>72.23449347756241</v>
      </c>
      <c r="F36" s="17">
        <f t="shared" si="1"/>
        <v>7.035175879396985</v>
      </c>
      <c r="G36" s="18">
        <f>J36+O36</f>
        <v>0</v>
      </c>
      <c r="H36" s="19">
        <f>'[1]Sheet1'!I36+'[1]Sheet1'!J36+'[1]Sheet1'!K36</f>
        <v>0</v>
      </c>
      <c r="I36" s="19">
        <f>'[1]Sheet1'!M36+'[1]Sheet1'!N36+'[1]Sheet1'!O36+'[1]Sheet1'!P36</f>
        <v>0</v>
      </c>
      <c r="J36" s="28"/>
      <c r="K36" s="28"/>
      <c r="L36" s="29">
        <f t="shared" si="2"/>
        <v>79.2696693569594</v>
      </c>
    </row>
    <row r="37" spans="1:12" ht="24.75" customHeight="1">
      <c r="A37" s="12">
        <v>35</v>
      </c>
      <c r="B37" s="20" t="s">
        <v>59</v>
      </c>
      <c r="C37" s="14">
        <v>14</v>
      </c>
      <c r="D37" s="15">
        <v>10368690.75</v>
      </c>
      <c r="E37" s="16">
        <f t="shared" si="0"/>
        <v>60.17558033226024</v>
      </c>
      <c r="F37" s="17">
        <f t="shared" si="1"/>
        <v>14.07035175879397</v>
      </c>
      <c r="G37" s="18" t="s">
        <v>21</v>
      </c>
      <c r="H37" s="19">
        <f>'[1]Sheet1'!I37+'[1]Sheet1'!J37+'[1]Sheet1'!K37</f>
        <v>0</v>
      </c>
      <c r="I37" s="19">
        <f>'[1]Sheet1'!M37+'[1]Sheet1'!N37+'[1]Sheet1'!O37+'[1]Sheet1'!P37</f>
        <v>2</v>
      </c>
      <c r="J37" s="28"/>
      <c r="K37" s="28"/>
      <c r="L37" s="29">
        <f t="shared" si="2"/>
        <v>78.24593209105421</v>
      </c>
    </row>
    <row r="38" spans="1:12" ht="24.75" customHeight="1">
      <c r="A38" s="12">
        <v>36</v>
      </c>
      <c r="B38" s="13" t="s">
        <v>60</v>
      </c>
      <c r="C38" s="14">
        <v>8</v>
      </c>
      <c r="D38" s="15">
        <v>10116288.52</v>
      </c>
      <c r="E38" s="16">
        <f t="shared" si="0"/>
        <v>58.71074248208068</v>
      </c>
      <c r="F38" s="17">
        <f t="shared" si="1"/>
        <v>8.040201005025127</v>
      </c>
      <c r="G38" s="18" t="s">
        <v>27</v>
      </c>
      <c r="H38" s="19">
        <f>'[1]Sheet1'!I38+'[1]Sheet1'!J38+'[1]Sheet1'!K38</f>
        <v>0</v>
      </c>
      <c r="I38" s="19">
        <f>'[1]Sheet1'!M38+'[1]Sheet1'!N38+'[1]Sheet1'!O38+'[1]Sheet1'!P38</f>
        <v>6</v>
      </c>
      <c r="J38" s="28"/>
      <c r="K38" s="28"/>
      <c r="L38" s="29">
        <f t="shared" si="2"/>
        <v>76.75094348710581</v>
      </c>
    </row>
    <row r="39" spans="1:12" ht="24.75" customHeight="1">
      <c r="A39" s="12">
        <v>37</v>
      </c>
      <c r="B39" s="13" t="s">
        <v>61</v>
      </c>
      <c r="C39" s="14">
        <v>14</v>
      </c>
      <c r="D39" s="15">
        <v>10049720.81</v>
      </c>
      <c r="E39" s="16">
        <f t="shared" si="0"/>
        <v>58.32441110454977</v>
      </c>
      <c r="F39" s="17">
        <f t="shared" si="1"/>
        <v>14.07035175879397</v>
      </c>
      <c r="G39" s="18" t="s">
        <v>21</v>
      </c>
      <c r="H39" s="19">
        <f>'[1]Sheet1'!I39+'[1]Sheet1'!J39+'[1]Sheet1'!K39</f>
        <v>0</v>
      </c>
      <c r="I39" s="19">
        <f>'[1]Sheet1'!M39+'[1]Sheet1'!N39+'[1]Sheet1'!O39+'[1]Sheet1'!P39</f>
        <v>2</v>
      </c>
      <c r="J39" s="28"/>
      <c r="K39" s="28"/>
      <c r="L39" s="29">
        <f t="shared" si="2"/>
        <v>76.39476286334374</v>
      </c>
    </row>
    <row r="40" spans="1:12" ht="24.75" customHeight="1">
      <c r="A40" s="12">
        <v>38</v>
      </c>
      <c r="B40" s="13" t="s">
        <v>62</v>
      </c>
      <c r="C40" s="14">
        <v>7</v>
      </c>
      <c r="D40" s="15">
        <v>8272452.65</v>
      </c>
      <c r="E40" s="16">
        <f t="shared" si="0"/>
        <v>48.00988388865722</v>
      </c>
      <c r="F40" s="17">
        <f t="shared" si="1"/>
        <v>7.035175879396985</v>
      </c>
      <c r="G40" s="18" t="s">
        <v>34</v>
      </c>
      <c r="H40" s="19">
        <f>'[1]Sheet1'!I40+'[1]Sheet1'!J40+'[1]Sheet1'!K40</f>
        <v>2</v>
      </c>
      <c r="I40" s="19">
        <f>'[1]Sheet1'!M40+'[1]Sheet1'!N40+'[1]Sheet1'!O40+'[1]Sheet1'!P40</f>
        <v>4.5</v>
      </c>
      <c r="J40" s="28"/>
      <c r="K40" s="28"/>
      <c r="L40" s="29">
        <f t="shared" si="2"/>
        <v>68.04505976805422</v>
      </c>
    </row>
    <row r="41" spans="1:12" ht="24.75" customHeight="1">
      <c r="A41" s="12">
        <v>39</v>
      </c>
      <c r="B41" s="20" t="s">
        <v>63</v>
      </c>
      <c r="C41" s="14">
        <v>10</v>
      </c>
      <c r="D41" s="15">
        <v>9020740.17</v>
      </c>
      <c r="E41" s="16">
        <f t="shared" si="0"/>
        <v>52.35263427605669</v>
      </c>
      <c r="F41" s="17">
        <f t="shared" si="1"/>
        <v>10.050251256281408</v>
      </c>
      <c r="G41" s="18" t="s">
        <v>64</v>
      </c>
      <c r="H41" s="19">
        <f>'[1]Sheet1'!I41+'[1]Sheet1'!J41+'[1]Sheet1'!K41</f>
        <v>0</v>
      </c>
      <c r="I41" s="19">
        <f>'[1]Sheet1'!M41+'[1]Sheet1'!N41+'[1]Sheet1'!O41+'[1]Sheet1'!P41</f>
        <v>2.5</v>
      </c>
      <c r="J41" s="28"/>
      <c r="K41" s="28"/>
      <c r="L41" s="29">
        <f t="shared" si="2"/>
        <v>67.4028855323381</v>
      </c>
    </row>
    <row r="42" spans="1:12" ht="24.75" customHeight="1">
      <c r="A42" s="12">
        <v>40</v>
      </c>
      <c r="B42" s="20" t="s">
        <v>65</v>
      </c>
      <c r="C42" s="14">
        <v>14</v>
      </c>
      <c r="D42" s="15">
        <v>7693803.41</v>
      </c>
      <c r="E42" s="16">
        <f t="shared" si="0"/>
        <v>44.651643714909014</v>
      </c>
      <c r="F42" s="17">
        <f t="shared" si="1"/>
        <v>14.07035175879397</v>
      </c>
      <c r="G42" s="18" t="s">
        <v>27</v>
      </c>
      <c r="H42" s="19">
        <f>'[1]Sheet1'!I42+'[1]Sheet1'!J42+'[1]Sheet1'!K42</f>
        <v>0</v>
      </c>
      <c r="I42" s="19">
        <f>'[1]Sheet1'!M42+'[1]Sheet1'!N42+'[1]Sheet1'!O42+'[1]Sheet1'!P42</f>
        <v>4</v>
      </c>
      <c r="J42" s="28"/>
      <c r="K42" s="28"/>
      <c r="L42" s="29">
        <f t="shared" si="2"/>
        <v>66.72199547370298</v>
      </c>
    </row>
    <row r="43" spans="1:12" ht="24.75" customHeight="1">
      <c r="A43" s="12">
        <v>41</v>
      </c>
      <c r="B43" s="20" t="s">
        <v>66</v>
      </c>
      <c r="C43" s="14">
        <v>12</v>
      </c>
      <c r="D43" s="15">
        <v>8634394.95</v>
      </c>
      <c r="E43" s="16">
        <f t="shared" si="0"/>
        <v>50.11044686950348</v>
      </c>
      <c r="F43" s="17">
        <f t="shared" si="1"/>
        <v>12.06030150753769</v>
      </c>
      <c r="G43" s="18" t="s">
        <v>21</v>
      </c>
      <c r="H43" s="19">
        <f>'[1]Sheet1'!I43+'[1]Sheet1'!J43+'[1]Sheet1'!K43</f>
        <v>0</v>
      </c>
      <c r="I43" s="19">
        <f>'[1]Sheet1'!M43+'[1]Sheet1'!N43+'[1]Sheet1'!O43+'[1]Sheet1'!P43</f>
        <v>2</v>
      </c>
      <c r="J43" s="28"/>
      <c r="K43" s="28"/>
      <c r="L43" s="29">
        <f t="shared" si="2"/>
        <v>66.17074837704116</v>
      </c>
    </row>
    <row r="44" spans="1:12" ht="24.75" customHeight="1">
      <c r="A44" s="12">
        <v>42</v>
      </c>
      <c r="B44" s="20" t="s">
        <v>67</v>
      </c>
      <c r="C44" s="14">
        <v>16</v>
      </c>
      <c r="D44" s="15">
        <v>7223917.34</v>
      </c>
      <c r="E44" s="16">
        <f t="shared" si="0"/>
        <v>41.92461986647424</v>
      </c>
      <c r="F44" s="17">
        <f t="shared" si="1"/>
        <v>16.080402010050253</v>
      </c>
      <c r="G44" s="18" t="s">
        <v>21</v>
      </c>
      <c r="H44" s="19">
        <f>'[1]Sheet1'!I44+'[1]Sheet1'!J44+'[1]Sheet1'!K44</f>
        <v>0</v>
      </c>
      <c r="I44" s="19">
        <f>'[1]Sheet1'!M44+'[1]Sheet1'!N44+'[1]Sheet1'!O44+'[1]Sheet1'!P44</f>
        <v>3</v>
      </c>
      <c r="J44" s="28"/>
      <c r="K44" s="28"/>
      <c r="L44" s="29">
        <f t="shared" si="2"/>
        <v>63.005021876524495</v>
      </c>
    </row>
    <row r="45" spans="1:12" ht="24.75" customHeight="1">
      <c r="A45" s="12">
        <v>43</v>
      </c>
      <c r="B45" s="20" t="s">
        <v>68</v>
      </c>
      <c r="C45" s="14">
        <v>11</v>
      </c>
      <c r="D45" s="15">
        <v>7484320.12</v>
      </c>
      <c r="E45" s="16">
        <f t="shared" si="0"/>
        <v>43.43588959034308</v>
      </c>
      <c r="F45" s="17">
        <f t="shared" si="1"/>
        <v>11.055276381909549</v>
      </c>
      <c r="G45" s="18" t="s">
        <v>21</v>
      </c>
      <c r="H45" s="19">
        <f>'[1]Sheet1'!I45+'[1]Sheet1'!J45+'[1]Sheet1'!K45</f>
        <v>0</v>
      </c>
      <c r="I45" s="19">
        <f>'[1]Sheet1'!M45+'[1]Sheet1'!N45+'[1]Sheet1'!O45+'[1]Sheet1'!P45</f>
        <v>5</v>
      </c>
      <c r="J45" s="28"/>
      <c r="K45" s="28"/>
      <c r="L45" s="29">
        <f t="shared" si="2"/>
        <v>61.49116597225263</v>
      </c>
    </row>
    <row r="46" spans="1:12" ht="24.75" customHeight="1">
      <c r="A46" s="12">
        <v>44</v>
      </c>
      <c r="B46" s="20" t="s">
        <v>69</v>
      </c>
      <c r="C46" s="14">
        <v>8</v>
      </c>
      <c r="D46" s="15">
        <v>7362052.75</v>
      </c>
      <c r="E46" s="16">
        <f t="shared" si="0"/>
        <v>42.72630048957361</v>
      </c>
      <c r="F46" s="17">
        <f t="shared" si="1"/>
        <v>8.040201005025127</v>
      </c>
      <c r="G46" s="18" t="s">
        <v>27</v>
      </c>
      <c r="H46" s="19">
        <f>'[1]Sheet1'!I46+'[1]Sheet1'!J46+'[1]Sheet1'!K46</f>
        <v>0</v>
      </c>
      <c r="I46" s="19">
        <f>'[1]Sheet1'!M46+'[1]Sheet1'!N46+'[1]Sheet1'!O46+'[1]Sheet1'!P46</f>
        <v>6</v>
      </c>
      <c r="J46" s="28"/>
      <c r="K46" s="28"/>
      <c r="L46" s="29">
        <f t="shared" si="2"/>
        <v>60.766501494598735</v>
      </c>
    </row>
    <row r="47" spans="1:12" ht="24.75" customHeight="1">
      <c r="A47" s="12">
        <v>45</v>
      </c>
      <c r="B47" s="13" t="s">
        <v>70</v>
      </c>
      <c r="C47" s="14">
        <v>10</v>
      </c>
      <c r="D47" s="15">
        <v>8681180.49</v>
      </c>
      <c r="E47" s="16">
        <f t="shared" si="0"/>
        <v>50.381970737708166</v>
      </c>
      <c r="F47" s="17">
        <f t="shared" si="1"/>
        <v>10.050251256281408</v>
      </c>
      <c r="G47" s="18">
        <f>J47+O47</f>
        <v>0</v>
      </c>
      <c r="H47" s="19">
        <f>'[1]Sheet1'!I47+'[1]Sheet1'!J47+'[1]Sheet1'!K47</f>
        <v>0</v>
      </c>
      <c r="I47" s="19">
        <f>'[1]Sheet1'!M47+'[1]Sheet1'!N47+'[1]Sheet1'!O47+'[1]Sheet1'!P47</f>
        <v>0</v>
      </c>
      <c r="J47" s="28"/>
      <c r="K47" s="28"/>
      <c r="L47" s="29">
        <f t="shared" si="2"/>
        <v>60.43222199398957</v>
      </c>
    </row>
    <row r="48" spans="1:12" ht="24.75" customHeight="1">
      <c r="A48" s="12">
        <v>46</v>
      </c>
      <c r="B48" s="20" t="s">
        <v>71</v>
      </c>
      <c r="C48" s="14">
        <v>14</v>
      </c>
      <c r="D48" s="15">
        <v>6527593.1</v>
      </c>
      <c r="E48" s="16">
        <f t="shared" si="0"/>
        <v>37.8834428025889</v>
      </c>
      <c r="F48" s="17">
        <f t="shared" si="1"/>
        <v>14.07035175879397</v>
      </c>
      <c r="G48" s="18" t="s">
        <v>27</v>
      </c>
      <c r="H48" s="19">
        <f>'[1]Sheet1'!I48+'[1]Sheet1'!J48+'[1]Sheet1'!K48</f>
        <v>0</v>
      </c>
      <c r="I48" s="19">
        <f>'[1]Sheet1'!M48+'[1]Sheet1'!N48+'[1]Sheet1'!O48+'[1]Sheet1'!P48</f>
        <v>4</v>
      </c>
      <c r="J48" s="28"/>
      <c r="K48" s="28"/>
      <c r="L48" s="29">
        <f t="shared" si="2"/>
        <v>59.95379456138287</v>
      </c>
    </row>
    <row r="49" spans="1:12" ht="24.75" customHeight="1">
      <c r="A49" s="12">
        <v>47</v>
      </c>
      <c r="B49" s="20" t="s">
        <v>72</v>
      </c>
      <c r="C49" s="14">
        <v>15</v>
      </c>
      <c r="D49" s="15">
        <v>6338876.9</v>
      </c>
      <c r="E49" s="16">
        <f t="shared" si="0"/>
        <v>36.788212254498845</v>
      </c>
      <c r="F49" s="17">
        <f t="shared" si="1"/>
        <v>15.075376884422111</v>
      </c>
      <c r="G49" s="18" t="s">
        <v>27</v>
      </c>
      <c r="H49" s="19">
        <f>'[1]Sheet1'!I49+'[1]Sheet1'!J49+'[1]Sheet1'!K49</f>
        <v>0</v>
      </c>
      <c r="I49" s="19">
        <f>'[1]Sheet1'!M49+'[1]Sheet1'!N49+'[1]Sheet1'!O49+'[1]Sheet1'!P49</f>
        <v>4</v>
      </c>
      <c r="J49" s="28"/>
      <c r="K49" s="28"/>
      <c r="L49" s="29">
        <f t="shared" si="2"/>
        <v>59.86358913892096</v>
      </c>
    </row>
    <row r="50" spans="1:12" ht="24.75" customHeight="1">
      <c r="A50" s="12">
        <v>48</v>
      </c>
      <c r="B50" s="20" t="s">
        <v>73</v>
      </c>
      <c r="C50" s="14">
        <v>10</v>
      </c>
      <c r="D50" s="15">
        <v>8388826.29</v>
      </c>
      <c r="E50" s="16">
        <f t="shared" si="0"/>
        <v>48.68526822513938</v>
      </c>
      <c r="F50" s="17">
        <f t="shared" si="1"/>
        <v>10.050251256281408</v>
      </c>
      <c r="G50" s="18">
        <f>J50+O50</f>
        <v>0</v>
      </c>
      <c r="H50" s="19">
        <f>'[1]Sheet1'!I50+'[1]Sheet1'!J50+'[1]Sheet1'!K50</f>
        <v>0</v>
      </c>
      <c r="I50" s="19">
        <f>'[1]Sheet1'!M50+'[1]Sheet1'!N50+'[1]Sheet1'!O50+'[1]Sheet1'!P50</f>
        <v>0</v>
      </c>
      <c r="J50" s="28"/>
      <c r="K50" s="28"/>
      <c r="L50" s="29">
        <f t="shared" si="2"/>
        <v>58.73551948142079</v>
      </c>
    </row>
    <row r="51" spans="1:12" ht="24.75" customHeight="1">
      <c r="A51" s="12">
        <v>49</v>
      </c>
      <c r="B51" s="20" t="s">
        <v>74</v>
      </c>
      <c r="C51" s="14">
        <v>6</v>
      </c>
      <c r="D51" s="15">
        <v>8895424.31</v>
      </c>
      <c r="E51" s="16">
        <f t="shared" si="0"/>
        <v>51.62535300379613</v>
      </c>
      <c r="F51" s="17">
        <f t="shared" si="1"/>
        <v>6.030150753768845</v>
      </c>
      <c r="G51" s="18">
        <f>J51+O51</f>
        <v>0</v>
      </c>
      <c r="H51" s="19">
        <f>'[1]Sheet1'!I52+'[1]Sheet1'!J52+'[1]Sheet1'!K52</f>
        <v>0</v>
      </c>
      <c r="I51" s="19">
        <f>'[1]Sheet1'!M52+'[1]Sheet1'!N52+'[1]Sheet1'!O52+'[1]Sheet1'!P52</f>
        <v>0</v>
      </c>
      <c r="J51" s="28"/>
      <c r="K51" s="28"/>
      <c r="L51" s="29">
        <f t="shared" si="2"/>
        <v>57.65550375756497</v>
      </c>
    </row>
    <row r="52" spans="1:12" ht="24.75" customHeight="1">
      <c r="A52" s="12">
        <v>50</v>
      </c>
      <c r="B52" s="20" t="s">
        <v>75</v>
      </c>
      <c r="C52" s="14">
        <v>10</v>
      </c>
      <c r="D52" s="15">
        <v>7050984.31</v>
      </c>
      <c r="E52" s="16">
        <f t="shared" si="0"/>
        <v>40.92098829043692</v>
      </c>
      <c r="F52" s="17">
        <f t="shared" si="1"/>
        <v>10.050251256281408</v>
      </c>
      <c r="G52" s="18" t="s">
        <v>76</v>
      </c>
      <c r="H52" s="19">
        <v>0</v>
      </c>
      <c r="I52" s="19">
        <v>3</v>
      </c>
      <c r="J52" s="28"/>
      <c r="K52" s="28"/>
      <c r="L52" s="29">
        <f t="shared" si="2"/>
        <v>56.97123954671832</v>
      </c>
    </row>
    <row r="53" spans="2:13" ht="24.75" customHeight="1">
      <c r="B53" s="24"/>
      <c r="C53" s="4"/>
      <c r="D53" s="25"/>
      <c r="J53" s="30"/>
      <c r="K53" s="30"/>
      <c r="L53" s="5"/>
      <c r="M53" s="4"/>
    </row>
    <row r="54" spans="2:13" ht="24.75" customHeight="1">
      <c r="B54" s="24"/>
      <c r="C54" s="4"/>
      <c r="J54" s="30"/>
      <c r="K54" s="30"/>
      <c r="L54" s="5"/>
      <c r="M54" s="4"/>
    </row>
    <row r="55" spans="2:13" ht="24.75" customHeight="1">
      <c r="B55" s="24"/>
      <c r="C55" s="4"/>
      <c r="J55" s="30"/>
      <c r="K55" s="30"/>
      <c r="L55" s="5"/>
      <c r="M55" s="4"/>
    </row>
    <row r="56" spans="2:13" ht="24.75" customHeight="1">
      <c r="B56" s="24"/>
      <c r="C56" s="4"/>
      <c r="J56" s="30"/>
      <c r="K56" s="30"/>
      <c r="L56" s="5"/>
      <c r="M56" s="4"/>
    </row>
    <row r="57" spans="2:13" ht="24.75" customHeight="1">
      <c r="B57" s="24"/>
      <c r="C57" s="4"/>
      <c r="J57" s="30"/>
      <c r="K57" s="30"/>
      <c r="L57" s="5"/>
      <c r="M57" s="4"/>
    </row>
    <row r="58" spans="2:13" ht="24.75" customHeight="1">
      <c r="B58" s="24"/>
      <c r="C58" s="4"/>
      <c r="J58" s="30"/>
      <c r="K58" s="30"/>
      <c r="L58" s="5"/>
      <c r="M58" s="4"/>
    </row>
    <row r="59" spans="2:13" ht="24.75" customHeight="1">
      <c r="B59" s="24"/>
      <c r="C59" s="4"/>
      <c r="J59" s="30"/>
      <c r="K59" s="30"/>
      <c r="L59" s="5"/>
      <c r="M59" s="4"/>
    </row>
    <row r="60" spans="2:13" ht="24.75" customHeight="1">
      <c r="B60" s="24"/>
      <c r="C60" s="4"/>
      <c r="J60" s="30"/>
      <c r="K60" s="30"/>
      <c r="L60" s="5"/>
      <c r="M60" s="4"/>
    </row>
    <row r="61" spans="2:13" ht="24.75" customHeight="1">
      <c r="B61" s="24"/>
      <c r="C61" s="4"/>
      <c r="J61" s="30"/>
      <c r="K61" s="30"/>
      <c r="L61" s="5"/>
      <c r="M61" s="4"/>
    </row>
    <row r="62" spans="2:13" ht="24.75" customHeight="1">
      <c r="B62" s="24"/>
      <c r="C62" s="4"/>
      <c r="J62" s="30"/>
      <c r="K62" s="30"/>
      <c r="L62" s="5"/>
      <c r="M62" s="4"/>
    </row>
    <row r="63" spans="2:13" ht="24.75" customHeight="1">
      <c r="B63" s="24"/>
      <c r="C63" s="4"/>
      <c r="J63" s="30"/>
      <c r="K63" s="30"/>
      <c r="L63" s="5"/>
      <c r="M63" s="4"/>
    </row>
    <row r="64" spans="2:13" ht="24.75" customHeight="1">
      <c r="B64" s="24"/>
      <c r="C64" s="4"/>
      <c r="J64" s="30"/>
      <c r="K64" s="30"/>
      <c r="L64" s="5"/>
      <c r="M64" s="4"/>
    </row>
    <row r="65" spans="2:13" ht="24.75" customHeight="1">
      <c r="B65" s="24"/>
      <c r="C65" s="4"/>
      <c r="J65" s="30"/>
      <c r="K65" s="30"/>
      <c r="L65" s="5"/>
      <c r="M65" s="4"/>
    </row>
    <row r="66" spans="2:13" ht="12">
      <c r="B66" s="24"/>
      <c r="C66" s="4"/>
      <c r="J66" s="30"/>
      <c r="K66" s="30"/>
      <c r="L66" s="5"/>
      <c r="M66" s="4"/>
    </row>
    <row r="67" spans="2:13" ht="12">
      <c r="B67" s="24"/>
      <c r="C67" s="4"/>
      <c r="J67" s="30"/>
      <c r="K67" s="30"/>
      <c r="L67" s="5"/>
      <c r="M67" s="4"/>
    </row>
    <row r="68" spans="2:13" ht="12">
      <c r="B68" s="24"/>
      <c r="C68" s="4"/>
      <c r="J68" s="30"/>
      <c r="K68" s="30"/>
      <c r="L68" s="5"/>
      <c r="M68" s="4"/>
    </row>
    <row r="69" spans="2:13" ht="12">
      <c r="B69" s="24"/>
      <c r="C69" s="4"/>
      <c r="J69" s="30"/>
      <c r="K69" s="30"/>
      <c r="L69" s="5"/>
      <c r="M69" s="4"/>
    </row>
    <row r="70" spans="2:13" ht="12">
      <c r="B70" s="24"/>
      <c r="C70" s="4"/>
      <c r="J70" s="30"/>
      <c r="K70" s="30"/>
      <c r="L70" s="5"/>
      <c r="M70" s="4"/>
    </row>
    <row r="71" spans="2:13" ht="12">
      <c r="B71" s="24"/>
      <c r="C71" s="4"/>
      <c r="J71" s="30"/>
      <c r="K71" s="30"/>
      <c r="L71" s="5"/>
      <c r="M71" s="4"/>
    </row>
    <row r="72" spans="2:13" ht="12">
      <c r="B72" s="24"/>
      <c r="C72" s="4"/>
      <c r="J72" s="30"/>
      <c r="K72" s="30"/>
      <c r="L72" s="5"/>
      <c r="M72" s="4"/>
    </row>
    <row r="73" spans="2:13" ht="12">
      <c r="B73" s="24"/>
      <c r="C73" s="4"/>
      <c r="J73" s="30"/>
      <c r="K73" s="30"/>
      <c r="L73" s="5"/>
      <c r="M73" s="4"/>
    </row>
    <row r="74" spans="2:13" ht="12">
      <c r="B74" s="24"/>
      <c r="C74" s="4"/>
      <c r="J74" s="30"/>
      <c r="K74" s="30"/>
      <c r="L74" s="5"/>
      <c r="M74" s="4"/>
    </row>
    <row r="75" spans="2:13" ht="12">
      <c r="B75" s="24"/>
      <c r="C75" s="4"/>
      <c r="J75" s="30"/>
      <c r="K75" s="30"/>
      <c r="L75" s="5"/>
      <c r="M75" s="4"/>
    </row>
    <row r="76" spans="2:13" ht="12">
      <c r="B76" s="24"/>
      <c r="C76" s="4"/>
      <c r="J76" s="30"/>
      <c r="K76" s="30"/>
      <c r="L76" s="5"/>
      <c r="M76" s="4"/>
    </row>
    <row r="77" spans="2:13" ht="12">
      <c r="B77" s="24"/>
      <c r="C77" s="4"/>
      <c r="J77" s="30"/>
      <c r="K77" s="30"/>
      <c r="L77" s="5"/>
      <c r="M77" s="4"/>
    </row>
    <row r="78" spans="2:13" ht="12">
      <c r="B78" s="24"/>
      <c r="C78" s="4"/>
      <c r="J78" s="30"/>
      <c r="K78" s="30"/>
      <c r="L78" s="5"/>
      <c r="M78" s="4"/>
    </row>
    <row r="79" spans="2:13" ht="12">
      <c r="B79" s="24"/>
      <c r="C79" s="4"/>
      <c r="J79" s="30"/>
      <c r="K79" s="30"/>
      <c r="L79" s="5"/>
      <c r="M79" s="4"/>
    </row>
    <row r="80" spans="2:13" ht="12">
      <c r="B80" s="24"/>
      <c r="C80" s="4"/>
      <c r="J80" s="30"/>
      <c r="K80" s="30"/>
      <c r="L80" s="5"/>
      <c r="M80" s="4"/>
    </row>
    <row r="81" spans="2:13" ht="12">
      <c r="B81" s="24"/>
      <c r="C81" s="4"/>
      <c r="J81" s="30"/>
      <c r="K81" s="30"/>
      <c r="L81" s="5"/>
      <c r="M81" s="4"/>
    </row>
    <row r="82" spans="2:13" ht="12">
      <c r="B82" s="24"/>
      <c r="C82" s="4"/>
      <c r="J82" s="30"/>
      <c r="K82" s="30"/>
      <c r="L82" s="5"/>
      <c r="M82" s="4"/>
    </row>
    <row r="83" spans="2:13" ht="12">
      <c r="B83" s="24"/>
      <c r="C83" s="4"/>
      <c r="J83" s="30"/>
      <c r="K83" s="30"/>
      <c r="L83" s="5"/>
      <c r="M83" s="4"/>
    </row>
    <row r="84" spans="2:13" ht="12">
      <c r="B84" s="24"/>
      <c r="C84" s="4"/>
      <c r="J84" s="30"/>
      <c r="K84" s="30"/>
      <c r="L84" s="5"/>
      <c r="M84" s="4"/>
    </row>
    <row r="85" spans="2:13" ht="12">
      <c r="B85" s="24"/>
      <c r="C85" s="4"/>
      <c r="J85" s="30"/>
      <c r="K85" s="30"/>
      <c r="L85" s="5"/>
      <c r="M85" s="4"/>
    </row>
    <row r="86" spans="2:13" ht="12">
      <c r="B86" s="24"/>
      <c r="C86" s="4"/>
      <c r="J86" s="30"/>
      <c r="K86" s="30"/>
      <c r="L86" s="5"/>
      <c r="M86" s="4"/>
    </row>
    <row r="87" spans="2:13" ht="12">
      <c r="B87" s="24"/>
      <c r="C87" s="4"/>
      <c r="J87" s="30"/>
      <c r="K87" s="30"/>
      <c r="L87" s="5"/>
      <c r="M87" s="4"/>
    </row>
    <row r="88" spans="2:13" ht="12">
      <c r="B88" s="24"/>
      <c r="C88" s="4"/>
      <c r="J88" s="30"/>
      <c r="K88" s="30"/>
      <c r="L88" s="5"/>
      <c r="M88" s="4"/>
    </row>
    <row r="89" spans="2:13" ht="12">
      <c r="B89" s="24"/>
      <c r="C89" s="4"/>
      <c r="J89" s="30"/>
      <c r="K89" s="30"/>
      <c r="L89" s="5"/>
      <c r="M89" s="4"/>
    </row>
    <row r="90" spans="2:13" ht="12">
      <c r="B90" s="24"/>
      <c r="C90" s="4"/>
      <c r="J90" s="30"/>
      <c r="K90" s="30"/>
      <c r="L90" s="5"/>
      <c r="M90" s="4"/>
    </row>
    <row r="91" spans="2:13" ht="12">
      <c r="B91" s="24"/>
      <c r="C91" s="4"/>
      <c r="J91" s="30"/>
      <c r="K91" s="30"/>
      <c r="L91" s="5"/>
      <c r="M91" s="4"/>
    </row>
    <row r="92" spans="2:13" ht="12">
      <c r="B92" s="24"/>
      <c r="C92" s="4"/>
      <c r="J92" s="30"/>
      <c r="K92" s="30"/>
      <c r="L92" s="5"/>
      <c r="M92" s="4"/>
    </row>
    <row r="93" spans="2:13" ht="12">
      <c r="B93" s="24"/>
      <c r="C93" s="4"/>
      <c r="J93" s="30"/>
      <c r="K93" s="30"/>
      <c r="L93" s="5"/>
      <c r="M93" s="4"/>
    </row>
    <row r="94" spans="2:13" ht="12">
      <c r="B94" s="24"/>
      <c r="C94" s="4"/>
      <c r="J94" s="30"/>
      <c r="K94" s="30"/>
      <c r="L94" s="5"/>
      <c r="M94" s="4"/>
    </row>
    <row r="95" spans="2:13" ht="12">
      <c r="B95" s="24"/>
      <c r="C95" s="4"/>
      <c r="J95" s="30"/>
      <c r="K95" s="30"/>
      <c r="L95" s="5"/>
      <c r="M95" s="4"/>
    </row>
    <row r="96" spans="2:13" ht="12">
      <c r="B96" s="24"/>
      <c r="C96" s="4"/>
      <c r="J96" s="30"/>
      <c r="K96" s="30"/>
      <c r="L96" s="5"/>
      <c r="M96" s="4"/>
    </row>
    <row r="97" spans="2:13" ht="12">
      <c r="B97" s="24"/>
      <c r="C97" s="4"/>
      <c r="J97" s="30"/>
      <c r="K97" s="30"/>
      <c r="L97" s="5"/>
      <c r="M97" s="4"/>
    </row>
    <row r="98" spans="2:13" ht="12">
      <c r="B98" s="24"/>
      <c r="C98" s="4"/>
      <c r="J98" s="30"/>
      <c r="K98" s="30"/>
      <c r="L98" s="5"/>
      <c r="M98" s="4"/>
    </row>
    <row r="99" spans="2:13" ht="12">
      <c r="B99" s="24"/>
      <c r="C99" s="4"/>
      <c r="J99" s="30"/>
      <c r="K99" s="30"/>
      <c r="L99" s="5"/>
      <c r="M99" s="4"/>
    </row>
    <row r="100" spans="2:13" ht="12">
      <c r="B100" s="24"/>
      <c r="C100" s="4"/>
      <c r="J100" s="30"/>
      <c r="K100" s="30"/>
      <c r="L100" s="5"/>
      <c r="M100" s="4"/>
    </row>
    <row r="101" spans="2:13" ht="12">
      <c r="B101" s="24"/>
      <c r="C101" s="4"/>
      <c r="J101" s="30"/>
      <c r="K101" s="30"/>
      <c r="L101" s="5"/>
      <c r="M101" s="4"/>
    </row>
    <row r="102" spans="2:13" ht="12">
      <c r="B102" s="24"/>
      <c r="C102" s="4"/>
      <c r="J102" s="30"/>
      <c r="K102" s="30"/>
      <c r="L102" s="5"/>
      <c r="M102" s="4"/>
    </row>
    <row r="103" spans="2:13" ht="12">
      <c r="B103" s="24"/>
      <c r="C103" s="4"/>
      <c r="J103" s="30"/>
      <c r="K103" s="30"/>
      <c r="L103" s="5"/>
      <c r="M103" s="4"/>
    </row>
    <row r="104" spans="2:13" ht="12">
      <c r="B104" s="24"/>
      <c r="C104" s="4"/>
      <c r="J104" s="30"/>
      <c r="K104" s="30"/>
      <c r="L104" s="5"/>
      <c r="M104" s="4"/>
    </row>
    <row r="105" spans="2:13" ht="12">
      <c r="B105" s="24"/>
      <c r="C105" s="4"/>
      <c r="J105" s="30"/>
      <c r="K105" s="30"/>
      <c r="L105" s="5"/>
      <c r="M105" s="4"/>
    </row>
    <row r="106" spans="2:13" ht="12">
      <c r="B106" s="24"/>
      <c r="C106" s="4"/>
      <c r="J106" s="30"/>
      <c r="K106" s="30"/>
      <c r="L106" s="5"/>
      <c r="M106" s="4"/>
    </row>
    <row r="107" spans="2:13" ht="12">
      <c r="B107" s="24"/>
      <c r="C107" s="4"/>
      <c r="J107" s="30"/>
      <c r="K107" s="30"/>
      <c r="L107" s="5"/>
      <c r="M107" s="4"/>
    </row>
    <row r="108" spans="2:13" ht="12">
      <c r="B108" s="24"/>
      <c r="C108" s="4"/>
      <c r="J108" s="30"/>
      <c r="K108" s="30"/>
      <c r="L108" s="5"/>
      <c r="M108" s="4"/>
    </row>
    <row r="109" spans="2:13" ht="12">
      <c r="B109" s="24"/>
      <c r="C109" s="4"/>
      <c r="J109" s="30"/>
      <c r="K109" s="30"/>
      <c r="L109" s="5"/>
      <c r="M109" s="4"/>
    </row>
    <row r="110" spans="2:13" ht="12">
      <c r="B110" s="24"/>
      <c r="C110" s="4"/>
      <c r="J110" s="30"/>
      <c r="K110" s="30"/>
      <c r="L110" s="5"/>
      <c r="M110" s="4"/>
    </row>
    <row r="111" spans="2:13" ht="12">
      <c r="B111" s="24"/>
      <c r="C111" s="4"/>
      <c r="J111" s="30"/>
      <c r="K111" s="30"/>
      <c r="L111" s="5"/>
      <c r="M111" s="4"/>
    </row>
    <row r="112" spans="2:13" ht="12">
      <c r="B112" s="24"/>
      <c r="C112" s="4"/>
      <c r="J112" s="30"/>
      <c r="K112" s="30"/>
      <c r="L112" s="5"/>
      <c r="M112" s="4"/>
    </row>
    <row r="113" spans="2:13" ht="12">
      <c r="B113" s="24"/>
      <c r="C113" s="4"/>
      <c r="J113" s="30"/>
      <c r="K113" s="30"/>
      <c r="L113" s="5"/>
      <c r="M113" s="4"/>
    </row>
    <row r="114" spans="2:13" ht="12">
      <c r="B114" s="24"/>
      <c r="C114" s="4"/>
      <c r="J114" s="30"/>
      <c r="K114" s="30"/>
      <c r="L114" s="5"/>
      <c r="M114" s="4"/>
    </row>
    <row r="115" spans="2:13" ht="12">
      <c r="B115" s="24"/>
      <c r="C115" s="4"/>
      <c r="J115" s="30"/>
      <c r="K115" s="30"/>
      <c r="L115" s="5"/>
      <c r="M115" s="4"/>
    </row>
    <row r="116" spans="2:13" ht="12">
      <c r="B116" s="24"/>
      <c r="C116" s="4"/>
      <c r="J116" s="30"/>
      <c r="K116" s="30"/>
      <c r="L116" s="5"/>
      <c r="M116" s="4"/>
    </row>
    <row r="117" spans="2:13" ht="12">
      <c r="B117" s="24"/>
      <c r="C117" s="4"/>
      <c r="J117" s="30"/>
      <c r="K117" s="30"/>
      <c r="L117" s="5"/>
      <c r="M117" s="4"/>
    </row>
    <row r="118" spans="2:13" ht="12">
      <c r="B118" s="24"/>
      <c r="C118" s="4"/>
      <c r="J118" s="30"/>
      <c r="K118" s="30"/>
      <c r="L118" s="5"/>
      <c r="M118" s="4"/>
    </row>
    <row r="119" spans="2:13" ht="12">
      <c r="B119" s="24"/>
      <c r="C119" s="4"/>
      <c r="J119" s="30"/>
      <c r="K119" s="30"/>
      <c r="L119" s="5"/>
      <c r="M119" s="4"/>
    </row>
    <row r="120" spans="2:13" ht="12">
      <c r="B120" s="24"/>
      <c r="C120" s="4"/>
      <c r="J120" s="30"/>
      <c r="K120" s="30"/>
      <c r="L120" s="5"/>
      <c r="M120" s="4"/>
    </row>
    <row r="121" spans="2:13" ht="12">
      <c r="B121" s="24"/>
      <c r="C121" s="4"/>
      <c r="J121" s="30"/>
      <c r="K121" s="30"/>
      <c r="L121" s="5"/>
      <c r="M121" s="4"/>
    </row>
    <row r="122" spans="2:13" ht="12">
      <c r="B122" s="24"/>
      <c r="C122" s="4"/>
      <c r="J122" s="30"/>
      <c r="K122" s="30"/>
      <c r="L122" s="5"/>
      <c r="M122" s="4"/>
    </row>
    <row r="123" spans="2:13" ht="12">
      <c r="B123" s="24"/>
      <c r="C123" s="4"/>
      <c r="J123" s="30"/>
      <c r="K123" s="30"/>
      <c r="L123" s="5"/>
      <c r="M123" s="4"/>
    </row>
    <row r="124" spans="2:13" ht="12">
      <c r="B124" s="24"/>
      <c r="C124" s="4"/>
      <c r="J124" s="30"/>
      <c r="K124" s="30"/>
      <c r="L124" s="5"/>
      <c r="M124" s="4"/>
    </row>
    <row r="125" spans="2:13" ht="12">
      <c r="B125" s="24"/>
      <c r="C125" s="4"/>
      <c r="J125" s="30"/>
      <c r="K125" s="30"/>
      <c r="L125" s="5"/>
      <c r="M125" s="4"/>
    </row>
    <row r="126" spans="2:13" ht="12">
      <c r="B126" s="24"/>
      <c r="C126" s="4"/>
      <c r="J126" s="30"/>
      <c r="K126" s="30"/>
      <c r="L126" s="5"/>
      <c r="M126" s="4"/>
    </row>
    <row r="127" spans="2:13" ht="12">
      <c r="B127" s="24"/>
      <c r="C127" s="4"/>
      <c r="J127" s="30"/>
      <c r="K127" s="30"/>
      <c r="L127" s="5"/>
      <c r="M127" s="4"/>
    </row>
    <row r="128" spans="2:13" ht="12">
      <c r="B128" s="24"/>
      <c r="C128" s="4"/>
      <c r="J128" s="30"/>
      <c r="K128" s="30"/>
      <c r="L128" s="5"/>
      <c r="M128" s="4"/>
    </row>
    <row r="129" spans="2:13" ht="12">
      <c r="B129" s="24"/>
      <c r="C129" s="4"/>
      <c r="J129" s="30"/>
      <c r="K129" s="30"/>
      <c r="L129" s="5"/>
      <c r="M129" s="4"/>
    </row>
    <row r="130" spans="2:13" ht="12">
      <c r="B130" s="24"/>
      <c r="C130" s="4"/>
      <c r="J130" s="30"/>
      <c r="K130" s="30"/>
      <c r="L130" s="5"/>
      <c r="M130" s="4"/>
    </row>
    <row r="131" spans="2:13" ht="12">
      <c r="B131" s="24"/>
      <c r="C131" s="4"/>
      <c r="J131" s="30"/>
      <c r="K131" s="30"/>
      <c r="L131" s="5"/>
      <c r="M131" s="4"/>
    </row>
    <row r="132" spans="2:13" ht="12">
      <c r="B132" s="24"/>
      <c r="C132" s="4"/>
      <c r="J132" s="30"/>
      <c r="K132" s="30"/>
      <c r="L132" s="5"/>
      <c r="M132" s="4"/>
    </row>
    <row r="133" spans="2:13" ht="12">
      <c r="B133" s="24"/>
      <c r="C133" s="4"/>
      <c r="J133" s="30"/>
      <c r="K133" s="30"/>
      <c r="L133" s="5"/>
      <c r="M133" s="4"/>
    </row>
    <row r="134" spans="2:13" ht="12">
      <c r="B134" s="24"/>
      <c r="C134" s="4"/>
      <c r="J134" s="30"/>
      <c r="K134" s="30"/>
      <c r="L134" s="5"/>
      <c r="M134" s="4"/>
    </row>
    <row r="135" spans="2:13" ht="12">
      <c r="B135" s="24"/>
      <c r="C135" s="4"/>
      <c r="J135" s="30"/>
      <c r="K135" s="30"/>
      <c r="L135" s="5"/>
      <c r="M135" s="4"/>
    </row>
    <row r="136" spans="2:13" ht="12">
      <c r="B136" s="24"/>
      <c r="C136" s="4"/>
      <c r="J136" s="30"/>
      <c r="K136" s="30"/>
      <c r="L136" s="5"/>
      <c r="M136" s="4"/>
    </row>
    <row r="137" spans="2:13" ht="12">
      <c r="B137" s="24"/>
      <c r="C137" s="4"/>
      <c r="J137" s="30"/>
      <c r="K137" s="30"/>
      <c r="L137" s="5"/>
      <c r="M137" s="4"/>
    </row>
    <row r="138" spans="2:13" ht="12">
      <c r="B138" s="24"/>
      <c r="C138" s="4"/>
      <c r="J138" s="30"/>
      <c r="K138" s="30"/>
      <c r="L138" s="5"/>
      <c r="M138" s="4"/>
    </row>
    <row r="139" spans="2:13" ht="12">
      <c r="B139" s="24"/>
      <c r="C139" s="4"/>
      <c r="J139" s="30"/>
      <c r="K139" s="30"/>
      <c r="L139" s="5"/>
      <c r="M139" s="4"/>
    </row>
    <row r="140" spans="2:13" ht="12">
      <c r="B140" s="24"/>
      <c r="C140" s="4"/>
      <c r="J140" s="30"/>
      <c r="K140" s="30"/>
      <c r="L140" s="5"/>
      <c r="M140" s="4"/>
    </row>
    <row r="141" spans="2:13" ht="12">
      <c r="B141" s="24"/>
      <c r="C141" s="4"/>
      <c r="J141" s="30"/>
      <c r="K141" s="30"/>
      <c r="L141" s="5"/>
      <c r="M141" s="4"/>
    </row>
    <row r="142" spans="2:13" ht="12">
      <c r="B142" s="24"/>
      <c r="C142" s="4"/>
      <c r="J142" s="30"/>
      <c r="K142" s="30"/>
      <c r="L142" s="5"/>
      <c r="M142" s="4"/>
    </row>
    <row r="143" spans="2:13" ht="12">
      <c r="B143" s="24"/>
      <c r="C143" s="4"/>
      <c r="J143" s="30"/>
      <c r="K143" s="30"/>
      <c r="L143" s="5"/>
      <c r="M143" s="4"/>
    </row>
    <row r="144" spans="2:13" ht="12">
      <c r="B144" s="24"/>
      <c r="C144" s="4"/>
      <c r="J144" s="30"/>
      <c r="K144" s="30"/>
      <c r="L144" s="5"/>
      <c r="M144" s="4"/>
    </row>
    <row r="145" spans="2:13" ht="12">
      <c r="B145" s="24"/>
      <c r="C145" s="4"/>
      <c r="J145" s="30"/>
      <c r="K145" s="30"/>
      <c r="L145" s="5"/>
      <c r="M145" s="4"/>
    </row>
    <row r="146" spans="2:13" ht="12">
      <c r="B146" s="24"/>
      <c r="C146" s="4"/>
      <c r="J146" s="30"/>
      <c r="K146" s="30"/>
      <c r="L146" s="5"/>
      <c r="M146" s="4"/>
    </row>
    <row r="147" spans="2:13" ht="12">
      <c r="B147" s="24"/>
      <c r="C147" s="4"/>
      <c r="J147" s="30"/>
      <c r="K147" s="30"/>
      <c r="L147" s="5"/>
      <c r="M147" s="4"/>
    </row>
    <row r="148" spans="2:13" ht="12">
      <c r="B148" s="24"/>
      <c r="C148" s="4"/>
      <c r="J148" s="30"/>
      <c r="K148" s="30"/>
      <c r="L148" s="5"/>
      <c r="M148" s="4"/>
    </row>
    <row r="149" spans="2:13" ht="12">
      <c r="B149" s="24"/>
      <c r="C149" s="4"/>
      <c r="J149" s="30"/>
      <c r="K149" s="30"/>
      <c r="L149" s="5"/>
      <c r="M149" s="4"/>
    </row>
    <row r="150" spans="2:13" ht="12">
      <c r="B150" s="24"/>
      <c r="C150" s="4"/>
      <c r="J150" s="30"/>
      <c r="K150" s="30"/>
      <c r="L150" s="5"/>
      <c r="M150" s="4"/>
    </row>
    <row r="151" spans="2:13" ht="12">
      <c r="B151" s="24"/>
      <c r="C151" s="4"/>
      <c r="J151" s="30"/>
      <c r="K151" s="30"/>
      <c r="L151" s="5"/>
      <c r="M151" s="4"/>
    </row>
    <row r="152" spans="2:13" ht="12">
      <c r="B152" s="24"/>
      <c r="C152" s="4"/>
      <c r="J152" s="30"/>
      <c r="K152" s="30"/>
      <c r="L152" s="5"/>
      <c r="M152" s="4"/>
    </row>
    <row r="153" spans="2:13" ht="12">
      <c r="B153" s="24"/>
      <c r="C153" s="4"/>
      <c r="J153" s="30"/>
      <c r="K153" s="30"/>
      <c r="L153" s="5"/>
      <c r="M153" s="4"/>
    </row>
    <row r="154" spans="2:13" ht="12">
      <c r="B154" s="24"/>
      <c r="C154" s="4"/>
      <c r="J154" s="30"/>
      <c r="K154" s="30"/>
      <c r="L154" s="5"/>
      <c r="M154" s="4"/>
    </row>
    <row r="155" spans="2:13" ht="12">
      <c r="B155" s="24"/>
      <c r="C155" s="4"/>
      <c r="J155" s="30"/>
      <c r="K155" s="30"/>
      <c r="L155" s="5"/>
      <c r="M155" s="4"/>
    </row>
    <row r="156" spans="2:13" ht="12">
      <c r="B156" s="24"/>
      <c r="C156" s="4"/>
      <c r="J156" s="30"/>
      <c r="K156" s="30"/>
      <c r="L156" s="5"/>
      <c r="M156" s="4"/>
    </row>
    <row r="157" spans="2:13" ht="12">
      <c r="B157" s="24"/>
      <c r="C157" s="4"/>
      <c r="J157" s="30"/>
      <c r="K157" s="30"/>
      <c r="L157" s="5"/>
      <c r="M157" s="4"/>
    </row>
    <row r="158" spans="2:13" ht="12">
      <c r="B158" s="24"/>
      <c r="C158" s="4"/>
      <c r="J158" s="30"/>
      <c r="K158" s="30"/>
      <c r="L158" s="5"/>
      <c r="M158" s="4"/>
    </row>
    <row r="159" spans="2:13" ht="12">
      <c r="B159" s="24"/>
      <c r="C159" s="4"/>
      <c r="J159" s="30"/>
      <c r="K159" s="30"/>
      <c r="L159" s="5"/>
      <c r="M159" s="4"/>
    </row>
    <row r="160" spans="2:13" ht="12">
      <c r="B160" s="24"/>
      <c r="C160" s="4"/>
      <c r="J160" s="30"/>
      <c r="K160" s="30"/>
      <c r="L160" s="5"/>
      <c r="M160" s="4"/>
    </row>
    <row r="161" spans="2:13" ht="12">
      <c r="B161" s="24"/>
      <c r="C161" s="4"/>
      <c r="J161" s="30"/>
      <c r="K161" s="30"/>
      <c r="L161" s="5"/>
      <c r="M161" s="4"/>
    </row>
    <row r="162" spans="2:13" ht="12">
      <c r="B162" s="24"/>
      <c r="C162" s="4"/>
      <c r="J162" s="30"/>
      <c r="K162" s="30"/>
      <c r="L162" s="5"/>
      <c r="M162" s="4"/>
    </row>
    <row r="163" spans="2:13" ht="12">
      <c r="B163" s="24"/>
      <c r="C163" s="4"/>
      <c r="J163" s="30"/>
      <c r="K163" s="30"/>
      <c r="L163" s="5"/>
      <c r="M163" s="4"/>
    </row>
    <row r="164" spans="2:13" ht="12">
      <c r="B164" s="24"/>
      <c r="C164" s="4"/>
      <c r="J164" s="30"/>
      <c r="K164" s="30"/>
      <c r="L164" s="5"/>
      <c r="M164" s="4"/>
    </row>
    <row r="165" spans="2:13" ht="12">
      <c r="B165" s="24"/>
      <c r="C165" s="4"/>
      <c r="J165" s="30"/>
      <c r="K165" s="30"/>
      <c r="L165" s="5"/>
      <c r="M165" s="4"/>
    </row>
    <row r="166" spans="2:13" ht="12">
      <c r="B166" s="24"/>
      <c r="C166" s="4"/>
      <c r="J166" s="30"/>
      <c r="K166" s="30"/>
      <c r="L166" s="5"/>
      <c r="M166" s="4"/>
    </row>
    <row r="167" spans="2:13" ht="12">
      <c r="B167" s="24"/>
      <c r="C167" s="4"/>
      <c r="J167" s="30"/>
      <c r="K167" s="30"/>
      <c r="L167" s="5"/>
      <c r="M167" s="4"/>
    </row>
    <row r="168" spans="2:13" ht="12">
      <c r="B168" s="24"/>
      <c r="C168" s="4"/>
      <c r="J168" s="30"/>
      <c r="K168" s="30"/>
      <c r="L168" s="5"/>
      <c r="M168" s="4"/>
    </row>
    <row r="169" spans="2:13" ht="12">
      <c r="B169" s="24"/>
      <c r="C169" s="4"/>
      <c r="J169" s="30"/>
      <c r="K169" s="30"/>
      <c r="L169" s="5"/>
      <c r="M169" s="4"/>
    </row>
    <row r="170" spans="2:13" ht="12">
      <c r="B170" s="24"/>
      <c r="C170" s="4"/>
      <c r="J170" s="30"/>
      <c r="K170" s="30"/>
      <c r="L170" s="5"/>
      <c r="M170" s="4"/>
    </row>
    <row r="171" spans="2:13" ht="12">
      <c r="B171" s="24"/>
      <c r="C171" s="4"/>
      <c r="J171" s="30"/>
      <c r="K171" s="30"/>
      <c r="L171" s="5"/>
      <c r="M171" s="4"/>
    </row>
    <row r="172" spans="2:13" ht="12">
      <c r="B172" s="24"/>
      <c r="C172" s="4"/>
      <c r="J172" s="30"/>
      <c r="K172" s="30"/>
      <c r="L172" s="5"/>
      <c r="M172" s="4"/>
    </row>
    <row r="173" spans="2:13" ht="12">
      <c r="B173" s="24"/>
      <c r="C173" s="4"/>
      <c r="J173" s="30"/>
      <c r="K173" s="30"/>
      <c r="L173" s="5"/>
      <c r="M173" s="4"/>
    </row>
    <row r="174" spans="2:13" ht="12">
      <c r="B174" s="24"/>
      <c r="C174" s="4"/>
      <c r="J174" s="30"/>
      <c r="K174" s="30"/>
      <c r="L174" s="5"/>
      <c r="M174" s="4"/>
    </row>
    <row r="175" spans="2:13" ht="12">
      <c r="B175" s="24"/>
      <c r="C175" s="4"/>
      <c r="J175" s="30"/>
      <c r="K175" s="30"/>
      <c r="L175" s="5"/>
      <c r="M175" s="4"/>
    </row>
    <row r="176" spans="2:13" ht="12">
      <c r="B176" s="24"/>
      <c r="C176" s="4"/>
      <c r="J176" s="30"/>
      <c r="K176" s="30"/>
      <c r="L176" s="5"/>
      <c r="M176" s="4"/>
    </row>
    <row r="177" spans="2:13" ht="12">
      <c r="B177" s="24"/>
      <c r="C177" s="4"/>
      <c r="J177" s="30"/>
      <c r="K177" s="30"/>
      <c r="L177" s="5"/>
      <c r="M177" s="4"/>
    </row>
    <row r="178" spans="2:13" ht="12">
      <c r="B178" s="24"/>
      <c r="C178" s="4"/>
      <c r="J178" s="30"/>
      <c r="K178" s="30"/>
      <c r="L178" s="5"/>
      <c r="M178" s="4"/>
    </row>
    <row r="179" spans="2:13" ht="12">
      <c r="B179" s="24"/>
      <c r="C179" s="4"/>
      <c r="J179" s="30"/>
      <c r="K179" s="30"/>
      <c r="L179" s="5"/>
      <c r="M179" s="4"/>
    </row>
    <row r="180" spans="2:13" ht="12">
      <c r="B180" s="24"/>
      <c r="C180" s="4"/>
      <c r="J180" s="30"/>
      <c r="K180" s="30"/>
      <c r="L180" s="5"/>
      <c r="M180" s="4"/>
    </row>
    <row r="181" spans="2:13" ht="12">
      <c r="B181" s="24"/>
      <c r="C181" s="4"/>
      <c r="J181" s="30"/>
      <c r="K181" s="30"/>
      <c r="L181" s="5"/>
      <c r="M181" s="4"/>
    </row>
    <row r="182" spans="2:13" ht="12">
      <c r="B182" s="24"/>
      <c r="C182" s="4"/>
      <c r="J182" s="30"/>
      <c r="K182" s="30"/>
      <c r="L182" s="5"/>
      <c r="M182" s="4"/>
    </row>
    <row r="183" spans="2:13" ht="12">
      <c r="B183" s="24"/>
      <c r="C183" s="4"/>
      <c r="J183" s="30"/>
      <c r="K183" s="30"/>
      <c r="L183" s="5"/>
      <c r="M183" s="4"/>
    </row>
    <row r="184" spans="2:13" ht="12">
      <c r="B184" s="24"/>
      <c r="C184" s="4"/>
      <c r="J184" s="30"/>
      <c r="K184" s="30"/>
      <c r="L184" s="5"/>
      <c r="M184" s="4"/>
    </row>
    <row r="185" spans="2:13" ht="12">
      <c r="B185" s="24"/>
      <c r="C185" s="4"/>
      <c r="J185" s="30"/>
      <c r="K185" s="30"/>
      <c r="L185" s="5"/>
      <c r="M185" s="4"/>
    </row>
    <row r="186" spans="2:13" ht="12">
      <c r="B186" s="24"/>
      <c r="C186" s="4"/>
      <c r="J186" s="30"/>
      <c r="K186" s="30"/>
      <c r="L186" s="5"/>
      <c r="M186" s="4"/>
    </row>
    <row r="187" spans="2:13" ht="12">
      <c r="B187" s="24"/>
      <c r="C187" s="4"/>
      <c r="J187" s="30"/>
      <c r="K187" s="30"/>
      <c r="L187" s="5"/>
      <c r="M187" s="4"/>
    </row>
    <row r="188" spans="2:13" ht="12">
      <c r="B188" s="24"/>
      <c r="C188" s="4"/>
      <c r="J188" s="30"/>
      <c r="K188" s="30"/>
      <c r="L188" s="5"/>
      <c r="M188" s="4"/>
    </row>
    <row r="189" spans="2:13" ht="12">
      <c r="B189" s="24"/>
      <c r="C189" s="4"/>
      <c r="J189" s="30"/>
      <c r="K189" s="30"/>
      <c r="L189" s="5"/>
      <c r="M189" s="4"/>
    </row>
    <row r="190" spans="2:13" ht="12">
      <c r="B190" s="24"/>
      <c r="C190" s="4"/>
      <c r="J190" s="30"/>
      <c r="K190" s="30"/>
      <c r="L190" s="5"/>
      <c r="M190" s="4"/>
    </row>
    <row r="191" spans="2:13" ht="12">
      <c r="B191" s="24"/>
      <c r="C191" s="4"/>
      <c r="J191" s="30"/>
      <c r="K191" s="30"/>
      <c r="L191" s="5"/>
      <c r="M191" s="4"/>
    </row>
    <row r="192" spans="2:13" ht="12">
      <c r="B192" s="24"/>
      <c r="C192" s="4"/>
      <c r="J192" s="30"/>
      <c r="K192" s="30"/>
      <c r="L192" s="5"/>
      <c r="M192" s="4"/>
    </row>
    <row r="193" spans="2:13" ht="12">
      <c r="B193" s="24"/>
      <c r="C193" s="4"/>
      <c r="J193" s="30"/>
      <c r="K193" s="30"/>
      <c r="L193" s="5"/>
      <c r="M193" s="4"/>
    </row>
    <row r="194" spans="2:13" ht="12">
      <c r="B194" s="24"/>
      <c r="C194" s="4"/>
      <c r="J194" s="30"/>
      <c r="K194" s="30"/>
      <c r="L194" s="5"/>
      <c r="M194" s="4"/>
    </row>
    <row r="195" spans="2:13" ht="12">
      <c r="B195" s="24"/>
      <c r="C195" s="4"/>
      <c r="J195" s="30"/>
      <c r="K195" s="30"/>
      <c r="L195" s="5"/>
      <c r="M195" s="4"/>
    </row>
    <row r="196" spans="2:13" ht="12">
      <c r="B196" s="24"/>
      <c r="C196" s="4"/>
      <c r="J196" s="30"/>
      <c r="K196" s="30"/>
      <c r="L196" s="5"/>
      <c r="M196" s="4"/>
    </row>
    <row r="197" spans="2:13" ht="12">
      <c r="B197" s="24"/>
      <c r="C197" s="4"/>
      <c r="J197" s="30"/>
      <c r="K197" s="30"/>
      <c r="L197" s="5"/>
      <c r="M197" s="4"/>
    </row>
    <row r="198" spans="2:13" ht="12">
      <c r="B198" s="24"/>
      <c r="C198" s="4"/>
      <c r="J198" s="30"/>
      <c r="K198" s="30"/>
      <c r="L198" s="5"/>
      <c r="M198" s="4"/>
    </row>
    <row r="199" spans="2:13" ht="12">
      <c r="B199" s="24"/>
      <c r="C199" s="4"/>
      <c r="J199" s="30"/>
      <c r="K199" s="30"/>
      <c r="L199" s="5"/>
      <c r="M199" s="4"/>
    </row>
    <row r="200" spans="2:13" ht="12">
      <c r="B200" s="24"/>
      <c r="C200" s="4"/>
      <c r="J200" s="30"/>
      <c r="K200" s="30"/>
      <c r="L200" s="5"/>
      <c r="M200" s="4"/>
    </row>
    <row r="201" spans="2:13" ht="12">
      <c r="B201" s="24"/>
      <c r="C201" s="4"/>
      <c r="J201" s="30"/>
      <c r="K201" s="30"/>
      <c r="L201" s="5"/>
      <c r="M201" s="4"/>
    </row>
    <row r="202" spans="2:13" ht="12">
      <c r="B202" s="24"/>
      <c r="C202" s="4"/>
      <c r="J202" s="30"/>
      <c r="K202" s="30"/>
      <c r="L202" s="5"/>
      <c r="M202" s="4"/>
    </row>
    <row r="203" spans="2:13" ht="12">
      <c r="B203" s="24"/>
      <c r="C203" s="4"/>
      <c r="J203" s="30"/>
      <c r="K203" s="30"/>
      <c r="L203" s="5"/>
      <c r="M203" s="4"/>
    </row>
    <row r="204" spans="2:13" ht="12">
      <c r="B204" s="24"/>
      <c r="C204" s="4"/>
      <c r="J204" s="30"/>
      <c r="K204" s="30"/>
      <c r="L204" s="5"/>
      <c r="M204" s="4"/>
    </row>
    <row r="205" spans="2:13" ht="12">
      <c r="B205" s="24"/>
      <c r="C205" s="4"/>
      <c r="J205" s="30"/>
      <c r="K205" s="30"/>
      <c r="L205" s="5"/>
      <c r="M205" s="4"/>
    </row>
    <row r="206" spans="2:13" ht="12">
      <c r="B206" s="24"/>
      <c r="C206" s="4"/>
      <c r="J206" s="30"/>
      <c r="K206" s="30"/>
      <c r="L206" s="5"/>
      <c r="M206" s="4"/>
    </row>
    <row r="207" spans="2:13" ht="12">
      <c r="B207" s="24"/>
      <c r="C207" s="4"/>
      <c r="J207" s="30"/>
      <c r="K207" s="30"/>
      <c r="L207" s="5"/>
      <c r="M207" s="4"/>
    </row>
    <row r="208" spans="2:13" ht="12">
      <c r="B208" s="24"/>
      <c r="C208" s="4"/>
      <c r="J208" s="30"/>
      <c r="K208" s="30"/>
      <c r="L208" s="5"/>
      <c r="M208" s="4"/>
    </row>
    <row r="209" spans="2:13" ht="12">
      <c r="B209" s="24"/>
      <c r="C209" s="4"/>
      <c r="J209" s="30"/>
      <c r="K209" s="30"/>
      <c r="L209" s="5"/>
      <c r="M209" s="4"/>
    </row>
    <row r="210" spans="2:13" ht="12">
      <c r="B210" s="24"/>
      <c r="C210" s="4"/>
      <c r="J210" s="30"/>
      <c r="K210" s="30"/>
      <c r="L210" s="5"/>
      <c r="M210" s="4"/>
    </row>
    <row r="211" spans="2:13" ht="12">
      <c r="B211" s="24"/>
      <c r="C211" s="4"/>
      <c r="J211" s="30"/>
      <c r="K211" s="30"/>
      <c r="L211" s="5"/>
      <c r="M211" s="4"/>
    </row>
    <row r="212" spans="2:13" ht="12">
      <c r="B212" s="24"/>
      <c r="C212" s="4"/>
      <c r="J212" s="30"/>
      <c r="K212" s="30"/>
      <c r="L212" s="5"/>
      <c r="M212" s="4"/>
    </row>
    <row r="213" spans="2:13" ht="12">
      <c r="B213" s="24"/>
      <c r="C213" s="4"/>
      <c r="J213" s="30"/>
      <c r="K213" s="30"/>
      <c r="L213" s="5"/>
      <c r="M213" s="4"/>
    </row>
    <row r="214" spans="2:13" ht="12">
      <c r="B214" s="24"/>
      <c r="C214" s="4"/>
      <c r="J214" s="30"/>
      <c r="K214" s="30"/>
      <c r="L214" s="5"/>
      <c r="M214" s="4"/>
    </row>
    <row r="215" spans="2:13" ht="12">
      <c r="B215" s="24"/>
      <c r="C215" s="4"/>
      <c r="J215" s="30"/>
      <c r="K215" s="30"/>
      <c r="L215" s="5"/>
      <c r="M215" s="4"/>
    </row>
    <row r="216" spans="2:13" ht="12">
      <c r="B216" s="24"/>
      <c r="C216" s="4"/>
      <c r="J216" s="30"/>
      <c r="K216" s="30"/>
      <c r="L216" s="5"/>
      <c r="M216" s="4"/>
    </row>
    <row r="217" spans="2:13" ht="12">
      <c r="B217" s="24"/>
      <c r="C217" s="4"/>
      <c r="J217" s="30"/>
      <c r="K217" s="30"/>
      <c r="L217" s="5"/>
      <c r="M217" s="4"/>
    </row>
    <row r="218" spans="2:13" ht="12">
      <c r="B218" s="24"/>
      <c r="C218" s="4"/>
      <c r="J218" s="30"/>
      <c r="K218" s="30"/>
      <c r="L218" s="5"/>
      <c r="M218" s="4"/>
    </row>
    <row r="219" spans="2:13" ht="12">
      <c r="B219" s="24"/>
      <c r="C219" s="4"/>
      <c r="J219" s="30"/>
      <c r="K219" s="30"/>
      <c r="L219" s="5"/>
      <c r="M219" s="4"/>
    </row>
    <row r="220" spans="2:13" ht="12">
      <c r="B220" s="24"/>
      <c r="C220" s="4"/>
      <c r="J220" s="30"/>
      <c r="K220" s="30"/>
      <c r="L220" s="5"/>
      <c r="M220" s="4"/>
    </row>
    <row r="221" spans="2:13" ht="12">
      <c r="B221" s="24"/>
      <c r="C221" s="4"/>
      <c r="J221" s="30"/>
      <c r="K221" s="30"/>
      <c r="L221" s="5"/>
      <c r="M221" s="4"/>
    </row>
    <row r="222" spans="2:13" ht="12">
      <c r="B222" s="24"/>
      <c r="C222" s="4"/>
      <c r="J222" s="30"/>
      <c r="K222" s="30"/>
      <c r="L222" s="5"/>
      <c r="M222" s="4"/>
    </row>
    <row r="223" spans="2:13" ht="12">
      <c r="B223" s="24"/>
      <c r="C223" s="4"/>
      <c r="J223" s="30"/>
      <c r="K223" s="30"/>
      <c r="L223" s="5"/>
      <c r="M223" s="4"/>
    </row>
    <row r="224" spans="2:13" ht="12">
      <c r="B224" s="24"/>
      <c r="C224" s="4"/>
      <c r="J224" s="30"/>
      <c r="K224" s="30"/>
      <c r="L224" s="5"/>
      <c r="M224" s="4"/>
    </row>
    <row r="225" spans="2:13" ht="12">
      <c r="B225" s="24"/>
      <c r="C225" s="4"/>
      <c r="J225" s="30"/>
      <c r="K225" s="30"/>
      <c r="L225" s="5"/>
      <c r="M225" s="4"/>
    </row>
    <row r="226" spans="2:13" ht="12">
      <c r="B226" s="24"/>
      <c r="C226" s="4"/>
      <c r="J226" s="30"/>
      <c r="K226" s="30"/>
      <c r="L226" s="5"/>
      <c r="M226" s="4"/>
    </row>
    <row r="227" spans="2:13" ht="12">
      <c r="B227" s="24"/>
      <c r="C227" s="4"/>
      <c r="J227" s="30"/>
      <c r="K227" s="30"/>
      <c r="L227" s="5"/>
      <c r="M227" s="4"/>
    </row>
    <row r="228" spans="2:13" ht="12">
      <c r="B228" s="24"/>
      <c r="C228" s="4"/>
      <c r="J228" s="30"/>
      <c r="K228" s="30"/>
      <c r="L228" s="5"/>
      <c r="M228" s="4"/>
    </row>
    <row r="229" spans="2:13" ht="12">
      <c r="B229" s="24"/>
      <c r="C229" s="4"/>
      <c r="J229" s="30"/>
      <c r="K229" s="30"/>
      <c r="L229" s="5"/>
      <c r="M229" s="4"/>
    </row>
    <row r="230" spans="2:13" ht="12">
      <c r="B230" s="24"/>
      <c r="C230" s="4"/>
      <c r="J230" s="30"/>
      <c r="K230" s="30"/>
      <c r="L230" s="5"/>
      <c r="M230" s="4"/>
    </row>
    <row r="231" spans="2:13" ht="12">
      <c r="B231" s="24"/>
      <c r="C231" s="4"/>
      <c r="J231" s="30"/>
      <c r="K231" s="30"/>
      <c r="L231" s="5"/>
      <c r="M231" s="4"/>
    </row>
    <row r="232" spans="2:13" ht="12">
      <c r="B232" s="24"/>
      <c r="C232" s="4"/>
      <c r="J232" s="30"/>
      <c r="K232" s="30"/>
      <c r="L232" s="5"/>
      <c r="M232" s="4"/>
    </row>
    <row r="233" spans="2:13" ht="12">
      <c r="B233" s="24"/>
      <c r="C233" s="4"/>
      <c r="J233" s="30"/>
      <c r="K233" s="30"/>
      <c r="L233" s="5"/>
      <c r="M233" s="4"/>
    </row>
    <row r="234" spans="2:13" ht="12">
      <c r="B234" s="24"/>
      <c r="C234" s="4"/>
      <c r="J234" s="30"/>
      <c r="K234" s="30"/>
      <c r="L234" s="5"/>
      <c r="M234" s="4"/>
    </row>
    <row r="235" spans="2:13" ht="12">
      <c r="B235" s="24"/>
      <c r="C235" s="4"/>
      <c r="J235" s="30"/>
      <c r="K235" s="30"/>
      <c r="L235" s="5"/>
      <c r="M235" s="4"/>
    </row>
    <row r="236" spans="2:13" ht="12">
      <c r="B236" s="24"/>
      <c r="C236" s="4"/>
      <c r="J236" s="30"/>
      <c r="K236" s="30"/>
      <c r="L236" s="5"/>
      <c r="M236" s="4"/>
    </row>
    <row r="237" spans="2:13" ht="12">
      <c r="B237" s="24"/>
      <c r="C237" s="4"/>
      <c r="J237" s="30"/>
      <c r="K237" s="30"/>
      <c r="L237" s="5"/>
      <c r="M237" s="4"/>
    </row>
    <row r="238" spans="2:13" ht="12">
      <c r="B238" s="24"/>
      <c r="C238" s="4"/>
      <c r="J238" s="30"/>
      <c r="K238" s="30"/>
      <c r="L238" s="5"/>
      <c r="M238" s="4"/>
    </row>
    <row r="239" spans="2:13" ht="12">
      <c r="B239" s="24"/>
      <c r="C239" s="4"/>
      <c r="J239" s="30"/>
      <c r="K239" s="30"/>
      <c r="L239" s="5"/>
      <c r="M239" s="4"/>
    </row>
    <row r="240" spans="2:13" ht="12">
      <c r="B240" s="24"/>
      <c r="C240" s="4"/>
      <c r="J240" s="30"/>
      <c r="K240" s="30"/>
      <c r="L240" s="5"/>
      <c r="M240" s="4"/>
    </row>
    <row r="241" spans="2:13" ht="12">
      <c r="B241" s="24"/>
      <c r="C241" s="4"/>
      <c r="J241" s="30"/>
      <c r="K241" s="30"/>
      <c r="L241" s="5"/>
      <c r="M241" s="4"/>
    </row>
    <row r="242" spans="2:13" ht="12">
      <c r="B242" s="24"/>
      <c r="C242" s="4"/>
      <c r="J242" s="30"/>
      <c r="K242" s="30"/>
      <c r="L242" s="5"/>
      <c r="M242" s="4"/>
    </row>
    <row r="243" spans="2:13" ht="12">
      <c r="B243" s="24"/>
      <c r="C243" s="4"/>
      <c r="J243" s="30"/>
      <c r="K243" s="30"/>
      <c r="L243" s="5"/>
      <c r="M243" s="4"/>
    </row>
    <row r="244" spans="2:13" ht="12">
      <c r="B244" s="24"/>
      <c r="C244" s="4"/>
      <c r="J244" s="30"/>
      <c r="K244" s="30"/>
      <c r="L244" s="5"/>
      <c r="M244" s="4"/>
    </row>
    <row r="245" spans="2:13" ht="12">
      <c r="B245" s="24"/>
      <c r="C245" s="4"/>
      <c r="J245" s="30"/>
      <c r="K245" s="30"/>
      <c r="L245" s="5"/>
      <c r="M245" s="4"/>
    </row>
    <row r="246" spans="2:13" ht="12">
      <c r="B246" s="24"/>
      <c r="C246" s="4"/>
      <c r="J246" s="30"/>
      <c r="K246" s="30"/>
      <c r="L246" s="5"/>
      <c r="M246" s="4"/>
    </row>
    <row r="247" spans="2:13" ht="12">
      <c r="B247" s="24"/>
      <c r="C247" s="4"/>
      <c r="J247" s="30"/>
      <c r="K247" s="30"/>
      <c r="L247" s="5"/>
      <c r="M247" s="4"/>
    </row>
    <row r="248" spans="2:13" ht="12">
      <c r="B248" s="24"/>
      <c r="C248" s="4"/>
      <c r="J248" s="30"/>
      <c r="K248" s="30"/>
      <c r="L248" s="5"/>
      <c r="M248" s="4"/>
    </row>
    <row r="249" spans="2:13" ht="12">
      <c r="B249" s="24"/>
      <c r="C249" s="4"/>
      <c r="J249" s="30"/>
      <c r="K249" s="30"/>
      <c r="L249" s="5"/>
      <c r="M249" s="4"/>
    </row>
  </sheetData>
  <sheetProtection/>
  <mergeCells count="1">
    <mergeCell ref="A1:L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玉剑</cp:lastModifiedBy>
  <cp:lastPrinted>2020-07-14T01:36:35Z</cp:lastPrinted>
  <dcterms:created xsi:type="dcterms:W3CDTF">2006-11-13T02:16:11Z</dcterms:created>
  <dcterms:modified xsi:type="dcterms:W3CDTF">2022-07-26T08:32:42Z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B79C839B7E38415EAF91880B8630E2FF</vt:lpwstr>
  </property>
  <property fmtid="{D5CDD505-2E9C-101B-9397-08002B2CF9AE}" pid="4" name="KSOProductBuildV">
    <vt:lpwstr>2052-11.1.0.11875</vt:lpwstr>
  </property>
</Properties>
</file>